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к ТЗ" sheetId="5" r:id="rId1"/>
    <sheet name="За год  скор" sheetId="4" state="hidden" r:id="rId2"/>
  </sheets>
  <definedNames>
    <definedName name="_xlnm.Print_Area" localSheetId="0">'Приложение к ТЗ'!$A$1:$AI$68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F109" i="4" l="1"/>
  <c r="G10" i="4"/>
  <c r="E107" i="4"/>
  <c r="D26" i="4"/>
  <c r="AJ103" i="4"/>
  <c r="AI103" i="4"/>
  <c r="AD103" i="4"/>
  <c r="AC103" i="4"/>
  <c r="Y103" i="4"/>
  <c r="P103" i="4"/>
  <c r="O103" i="4"/>
  <c r="AK102" i="4"/>
  <c r="AK101" i="4"/>
  <c r="AJ95" i="4"/>
  <c r="AI95" i="4"/>
  <c r="AK93" i="4"/>
  <c r="AK94" i="4"/>
  <c r="AD95" i="4"/>
  <c r="AC95" i="4"/>
  <c r="Y95" i="4"/>
  <c r="U95" i="4"/>
  <c r="T95" i="4"/>
  <c r="P95" i="4"/>
  <c r="O95" i="4"/>
  <c r="J95" i="4"/>
  <c r="I95" i="4"/>
  <c r="F95" i="4"/>
  <c r="AG87" i="4"/>
  <c r="AF87" i="4"/>
  <c r="AD87" i="4"/>
  <c r="AC87" i="4"/>
  <c r="Y87" i="4"/>
  <c r="U87" i="4"/>
  <c r="T87" i="4"/>
  <c r="O87" i="4"/>
  <c r="J87" i="4"/>
  <c r="I87" i="4"/>
  <c r="F87" i="4"/>
  <c r="AK86" i="4"/>
  <c r="AK85" i="4"/>
  <c r="AK77" i="4"/>
  <c r="AI79" i="4"/>
  <c r="AJ79" i="4"/>
  <c r="AK78" i="4"/>
  <c r="M79" i="4"/>
  <c r="AD79" i="4"/>
  <c r="AC79" i="4"/>
  <c r="Y79" i="4"/>
  <c r="U79" i="4"/>
  <c r="T79" i="4"/>
  <c r="P79" i="4"/>
  <c r="O79" i="4"/>
  <c r="AG71" i="4"/>
  <c r="AF71" i="4"/>
  <c r="AK32" i="4"/>
  <c r="AI35" i="4"/>
  <c r="AD71" i="4"/>
  <c r="AC71" i="4"/>
  <c r="Y71" i="4"/>
  <c r="U71" i="4"/>
  <c r="T71" i="4"/>
  <c r="P71" i="4"/>
  <c r="O71" i="4"/>
  <c r="J71" i="4"/>
  <c r="I71" i="4"/>
  <c r="F71" i="4"/>
  <c r="AK70" i="4"/>
  <c r="AK69" i="4"/>
  <c r="AH49" i="4"/>
  <c r="AH63" i="4"/>
  <c r="AI63" i="4"/>
  <c r="AD63" i="4"/>
  <c r="AC63" i="4"/>
  <c r="Y63" i="4"/>
  <c r="U63" i="4"/>
  <c r="T63" i="4"/>
  <c r="P63" i="4"/>
  <c r="O63" i="4"/>
  <c r="J63" i="4"/>
  <c r="I63" i="4"/>
  <c r="F63" i="4"/>
  <c r="AK62" i="4"/>
  <c r="AK61" i="4"/>
  <c r="AC56" i="4"/>
  <c r="U56" i="4"/>
  <c r="P56" i="4"/>
  <c r="I56" i="4"/>
  <c r="AJ56" i="4"/>
  <c r="AI56" i="4"/>
  <c r="AD56" i="4"/>
  <c r="Y56" i="4"/>
  <c r="T56" i="4"/>
  <c r="O56" i="4"/>
  <c r="J56" i="4"/>
  <c r="F56" i="4"/>
  <c r="AK55" i="4"/>
  <c r="AK54" i="4"/>
  <c r="AJ49" i="4"/>
  <c r="AI49" i="4"/>
  <c r="AD49" i="4"/>
  <c r="Y49" i="4"/>
  <c r="W49" i="4"/>
  <c r="T49" i="4"/>
  <c r="R49" i="4"/>
  <c r="O49" i="4"/>
  <c r="M49" i="4"/>
  <c r="J49" i="4"/>
  <c r="H49" i="4"/>
  <c r="F49" i="4"/>
  <c r="AK48" i="4"/>
  <c r="AK47" i="4"/>
  <c r="AD35" i="4"/>
  <c r="AE35" i="4"/>
  <c r="AF35" i="4"/>
  <c r="AG35" i="4"/>
  <c r="AH35" i="4"/>
  <c r="AJ35" i="4"/>
  <c r="AC35" i="4"/>
  <c r="AK35" i="4" s="1"/>
  <c r="AK33" i="4"/>
  <c r="H42" i="4"/>
  <c r="J42" i="4"/>
  <c r="M42" i="4"/>
  <c r="O42" i="4"/>
  <c r="R42" i="4"/>
  <c r="T42" i="4"/>
  <c r="W42" i="4"/>
  <c r="Y42" i="4"/>
  <c r="AD42" i="4"/>
  <c r="AI42" i="4"/>
  <c r="AJ42" i="4"/>
  <c r="F42" i="4"/>
  <c r="AK40" i="4"/>
  <c r="AL40" i="4"/>
  <c r="AL34" i="4"/>
  <c r="AL33" i="4"/>
  <c r="E108" i="4" l="1"/>
  <c r="E110" i="4" s="1"/>
  <c r="AK103" i="4"/>
  <c r="AK95" i="4"/>
  <c r="AK87" i="4"/>
  <c r="AK79" i="4"/>
  <c r="AK71" i="4"/>
  <c r="AK63" i="4"/>
  <c r="AK56" i="4"/>
  <c r="AK49" i="4"/>
  <c r="AK42" i="4"/>
  <c r="AK41" i="4" l="1"/>
  <c r="E109" i="4" s="1"/>
  <c r="AK34" i="4"/>
</calcChain>
</file>

<file path=xl/sharedStrings.xml><?xml version="1.0" encoding="utf-8"?>
<sst xmlns="http://schemas.openxmlformats.org/spreadsheetml/2006/main" count="209" uniqueCount="66">
  <si>
    <t>Предварительный расчет необходимого количества топлива (каменный уголь ) на сезон 2025-2026 года</t>
  </si>
  <si>
    <t>№</t>
  </si>
  <si>
    <t>Итого:</t>
  </si>
  <si>
    <t>Наименование котельных</t>
  </si>
  <si>
    <t>Котельная №1</t>
  </si>
  <si>
    <t>Котельная №3</t>
  </si>
  <si>
    <t>Котельная №4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</si>
  <si>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</si>
  <si>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</si>
  <si>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</si>
  <si>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</si>
  <si>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</si>
  <si>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</si>
  <si>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</si>
  <si>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</si>
  <si>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итого</t>
  </si>
  <si>
    <t>2025-2026</t>
  </si>
  <si>
    <t xml:space="preserve"> </t>
  </si>
  <si>
    <t>Предварительный график завоза угля по суточно и по месячно на период 2025-2026 года</t>
  </si>
  <si>
    <t>июль</t>
  </si>
  <si>
    <t>август</t>
  </si>
  <si>
    <t>уголь ДОМШ</t>
  </si>
  <si>
    <t>Котельная № 3</t>
  </si>
  <si>
    <t>Котельная № 4</t>
  </si>
  <si>
    <t>Всего</t>
  </si>
  <si>
    <t>ДОМШ</t>
  </si>
  <si>
    <t>ДГР</t>
  </si>
  <si>
    <t>ФАКТ 2024 год</t>
  </si>
  <si>
    <t>%</t>
  </si>
  <si>
    <t>с. Северное, ул. Ломоносова, 1</t>
  </si>
  <si>
    <t>Источники теплоснабжения</t>
  </si>
  <si>
    <t>уголь Домсш</t>
  </si>
  <si>
    <t>ФЕВРАЛЬ 2026</t>
  </si>
  <si>
    <t>ЯНВАРЬ 2026</t>
  </si>
  <si>
    <t>ДЕКАБРЬ 2025</t>
  </si>
  <si>
    <t>НОЯБРЬ 2025</t>
  </si>
  <si>
    <t>ОКТЯБРЬ 2025</t>
  </si>
  <si>
    <t>СЕНТЯБРЬ 2025</t>
  </si>
  <si>
    <t>МАРТ 2026</t>
  </si>
  <si>
    <t>АПРЕЛЬ 2026</t>
  </si>
  <si>
    <t>МАЙ 2026</t>
  </si>
  <si>
    <t>с. Северное, ул. Ленина, 76</t>
  </si>
  <si>
    <t>Наименование Угля (марка, класс)</t>
  </si>
  <si>
    <t>Всего тонн</t>
  </si>
  <si>
    <t>В том числе по периодам, тонн</t>
  </si>
  <si>
    <t>Срок поставки</t>
  </si>
  <si>
    <t>август 2025</t>
  </si>
  <si>
    <t>сентябрь 2025</t>
  </si>
  <si>
    <t>октябрь 2025</t>
  </si>
  <si>
    <t>ноябрь 2025</t>
  </si>
  <si>
    <t>декабрь 2025</t>
  </si>
  <si>
    <t>январь 2026</t>
  </si>
  <si>
    <t>февраль 2026</t>
  </si>
  <si>
    <t>март 2026</t>
  </si>
  <si>
    <t>Домсш (0-50)</t>
  </si>
  <si>
    <t>июль 2025</t>
  </si>
  <si>
    <t>апрель 2026</t>
  </si>
  <si>
    <t>График завоза угля со склада ОСП «Барабинский гортоп»
 на склад временного хранения в с. Северное, ул. Октябрьская, 35 (с учетом буртовки угля):</t>
  </si>
  <si>
    <t>График завоза угля на источники теплоснабжения, расположенные на территории Северного района</t>
  </si>
  <si>
    <t>Лот №3
Приложение к Техническому заданию на осуществление перевозки угля со склада со склада ОСП «Барабинский гортоп» 
(адрес: НСО, г. Барабинск, переулок Промышленный, д. 16) на склад временного хранения, расположенный по адресу
с. Северное, ул. Октябрьская, 35 (временное размещение), разгрузке, буртовке, погрузке Угля 
с последующей его доставкой по адресам в Северном районе</t>
  </si>
  <si>
    <t>Адрес доставки</t>
  </si>
  <si>
    <t>объем, тонн</t>
  </si>
  <si>
    <t xml:space="preserve">Стоимость оказываемых услуг на тонну, руб. (без НДС) </t>
  </si>
  <si>
    <t>Котельная №3 (с. Северное, ул. Ломоносова, 1)</t>
  </si>
  <si>
    <t>Котельная №4 (с. Северное, ул. Ленина, 76)</t>
  </si>
  <si>
    <t>График завоза угля со склада временного хранения в с. Северное, ул. Октябрьская, 35 на котельные Северного района по адресам: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</si>
</sst>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3" fillId="0" borderId="6" xfId="0" applyFont="1" applyBorder="1"/>
    <xf numFmtId="17" fontId="3" fillId="0" borderId="0" xfId="0" applyNumberFormat="1" applyFont="1"/>
    <xf numFmtId="0" fontId="2" fillId="0" borderId="1" xfId="0" applyFont="1" applyBorder="1"/>
    <xf numFmtId="0" fontId="0" fillId="0" borderId="0" xfId="0" applyFill="1" applyBorder="1"/>
    <xf numFmtId="9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0" fontId="8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0" fillId="0" borderId="0" xfId="0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/>
    <xf numFmtId="49" fontId="10" fillId="0" borderId="1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/>
    <xf numFmtId="49" fontId="11" fillId="0" borderId="15" xfId="0" applyNumberFormat="1" applyFont="1" applyBorder="1" applyAlignment="1"/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/>
    <xf numFmtId="49" fontId="11" fillId="0" borderId="12" xfId="0" applyNumberFormat="1" applyFont="1" applyBorder="1" applyAlignment="1"/>
    <xf numFmtId="0" fontId="10" fillId="0" borderId="1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/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/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8"/>
  <sheetViews>
    <sheetView tabSelected="1" view="pageBreakPreview" topLeftCell="A12" zoomScale="130" zoomScaleNormal="100" zoomScaleSheetLayoutView="130" workbookViewId="0">
      <selection activeCell="D30" sqref="D30:AI30"/>
    </sheetView>
  </sheetViews>
  <sheetFormatPr defaultColWidth="8.85546875" defaultRowHeight="10.5" x14ac:dyDescent="0.2"/>
  <cols>
    <col min="1" max="1" width="3.28515625" style="18" customWidth="1"/>
    <col min="2" max="2" width="10" style="20" customWidth="1"/>
    <col min="3" max="3" width="18.7109375" style="20" customWidth="1"/>
    <col min="4" max="32" width="2.7109375" style="18" bestFit="1" customWidth="1"/>
    <col min="33" max="33" width="3.42578125" style="18" bestFit="1" customWidth="1"/>
    <col min="34" max="34" width="2.7109375" style="18" bestFit="1" customWidth="1"/>
    <col min="35" max="35" width="6.28515625" style="18" customWidth="1"/>
    <col min="36" max="16384" width="8.85546875" style="20"/>
  </cols>
  <sheetData>
    <row r="1" spans="1:37" s="29" customFormat="1" ht="82.5" customHeight="1" x14ac:dyDescent="0.25">
      <c r="A1" s="42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7" s="29" customFormat="1" ht="12.75" x14ac:dyDescent="0.2">
      <c r="B2" s="30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1:37" s="29" customFormat="1" ht="48" customHeight="1" x14ac:dyDescent="0.25">
      <c r="A3" s="42" t="s">
        <v>57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7" s="29" customFormat="1" ht="13.5" thickBot="1" x14ac:dyDescent="0.25">
      <c r="B4" s="30"/>
      <c r="C4" s="31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37" s="29" customFormat="1" ht="47.25" customHeight="1" thickBot="1" x14ac:dyDescent="0.25">
      <c r="B5" s="30"/>
      <c r="C5" s="55" t="s">
        <v>42</v>
      </c>
      <c r="D5" s="56"/>
      <c r="E5" s="56"/>
      <c r="F5" s="56"/>
      <c r="G5" s="56"/>
      <c r="H5" s="56"/>
      <c r="I5" s="57" t="s">
        <v>43</v>
      </c>
      <c r="J5" s="56"/>
      <c r="K5" s="56"/>
      <c r="L5" s="56"/>
      <c r="M5" s="56" t="s">
        <v>43</v>
      </c>
      <c r="N5" s="56"/>
      <c r="O5" s="57" t="s">
        <v>44</v>
      </c>
      <c r="P5" s="56"/>
      <c r="Q5" s="56"/>
      <c r="R5" s="56"/>
      <c r="S5" s="56"/>
      <c r="T5" s="56"/>
      <c r="U5" s="57" t="s">
        <v>45</v>
      </c>
      <c r="V5" s="56"/>
      <c r="W5" s="56"/>
      <c r="X5" s="56"/>
      <c r="Y5" s="56"/>
      <c r="Z5" s="58" t="s">
        <v>45</v>
      </c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29" customFormat="1" ht="12.75" x14ac:dyDescent="0.2">
      <c r="B6" s="30"/>
      <c r="C6" s="49" t="s">
        <v>54</v>
      </c>
      <c r="D6" s="50"/>
      <c r="E6" s="50"/>
      <c r="F6" s="50"/>
      <c r="G6" s="50"/>
      <c r="H6" s="50"/>
      <c r="I6" s="54">
        <f>SUM(O6:T15)</f>
        <v>4400</v>
      </c>
      <c r="J6" s="50"/>
      <c r="K6" s="50"/>
      <c r="L6" s="50"/>
      <c r="M6" s="50"/>
      <c r="N6" s="50"/>
      <c r="O6" s="44">
        <v>1500</v>
      </c>
      <c r="P6" s="45"/>
      <c r="Q6" s="45"/>
      <c r="R6" s="45"/>
      <c r="S6" s="45"/>
      <c r="T6" s="45"/>
      <c r="U6" s="46" t="s">
        <v>55</v>
      </c>
      <c r="V6" s="47"/>
      <c r="W6" s="47"/>
      <c r="X6" s="47"/>
      <c r="Y6" s="47"/>
      <c r="Z6" s="48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29" customFormat="1" ht="16.5" customHeight="1" x14ac:dyDescent="0.2">
      <c r="B7" s="30"/>
      <c r="C7" s="51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44">
        <v>500</v>
      </c>
      <c r="P7" s="45"/>
      <c r="Q7" s="45"/>
      <c r="R7" s="45"/>
      <c r="S7" s="45"/>
      <c r="T7" s="45"/>
      <c r="U7" s="46" t="s">
        <v>46</v>
      </c>
      <c r="V7" s="47"/>
      <c r="W7" s="47"/>
      <c r="X7" s="47"/>
      <c r="Y7" s="47"/>
      <c r="Z7" s="48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29" customFormat="1" ht="15" customHeight="1" x14ac:dyDescent="0.2">
      <c r="B8" s="30"/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>
        <v>500</v>
      </c>
      <c r="P8" s="45"/>
      <c r="Q8" s="45"/>
      <c r="R8" s="45"/>
      <c r="S8" s="45"/>
      <c r="T8" s="45"/>
      <c r="U8" s="46" t="s">
        <v>47</v>
      </c>
      <c r="V8" s="47"/>
      <c r="W8" s="47"/>
      <c r="X8" s="47"/>
      <c r="Y8" s="47"/>
      <c r="Z8" s="48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29" customFormat="1" ht="15" customHeight="1" x14ac:dyDescent="0.2">
      <c r="B9" s="30"/>
      <c r="C9" s="5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44">
        <v>300</v>
      </c>
      <c r="P9" s="45"/>
      <c r="Q9" s="45"/>
      <c r="R9" s="45"/>
      <c r="S9" s="45"/>
      <c r="T9" s="45"/>
      <c r="U9" s="46" t="s">
        <v>48</v>
      </c>
      <c r="V9" s="47"/>
      <c r="W9" s="47"/>
      <c r="X9" s="47"/>
      <c r="Y9" s="47"/>
      <c r="Z9" s="48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s="29" customFormat="1" ht="15" customHeight="1" x14ac:dyDescent="0.2">
      <c r="B10" s="30"/>
      <c r="C10" s="5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44">
        <v>300</v>
      </c>
      <c r="P10" s="45"/>
      <c r="Q10" s="45"/>
      <c r="R10" s="45"/>
      <c r="S10" s="45"/>
      <c r="T10" s="45"/>
      <c r="U10" s="46" t="s">
        <v>49</v>
      </c>
      <c r="V10" s="47"/>
      <c r="W10" s="47"/>
      <c r="X10" s="47"/>
      <c r="Y10" s="47"/>
      <c r="Z10" s="48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s="29" customFormat="1" ht="15" customHeight="1" x14ac:dyDescent="0.2">
      <c r="B11" s="30"/>
      <c r="C11" s="5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44">
        <v>300</v>
      </c>
      <c r="P11" s="45"/>
      <c r="Q11" s="45"/>
      <c r="R11" s="45"/>
      <c r="S11" s="45"/>
      <c r="T11" s="45"/>
      <c r="U11" s="46" t="s">
        <v>50</v>
      </c>
      <c r="V11" s="47"/>
      <c r="W11" s="47"/>
      <c r="X11" s="47"/>
      <c r="Y11" s="47"/>
      <c r="Z11" s="48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s="29" customFormat="1" ht="15" customHeight="1" x14ac:dyDescent="0.2">
      <c r="B12" s="30"/>
      <c r="C12" s="51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44">
        <v>300</v>
      </c>
      <c r="P12" s="45"/>
      <c r="Q12" s="45"/>
      <c r="R12" s="45"/>
      <c r="S12" s="45"/>
      <c r="T12" s="45"/>
      <c r="U12" s="46" t="s">
        <v>51</v>
      </c>
      <c r="V12" s="47"/>
      <c r="W12" s="47"/>
      <c r="X12" s="47"/>
      <c r="Y12" s="47"/>
      <c r="Z12" s="48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s="29" customFormat="1" ht="15" customHeight="1" x14ac:dyDescent="0.2">
      <c r="B13" s="30"/>
      <c r="C13" s="51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4">
        <v>300</v>
      </c>
      <c r="P13" s="45"/>
      <c r="Q13" s="45"/>
      <c r="R13" s="45"/>
      <c r="S13" s="45"/>
      <c r="T13" s="45"/>
      <c r="U13" s="46" t="s">
        <v>52</v>
      </c>
      <c r="V13" s="47"/>
      <c r="W13" s="47"/>
      <c r="X13" s="47"/>
      <c r="Y13" s="47"/>
      <c r="Z13" s="48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s="29" customFormat="1" ht="15" customHeight="1" x14ac:dyDescent="0.2">
      <c r="B14" s="30"/>
      <c r="C14" s="5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44">
        <v>300</v>
      </c>
      <c r="P14" s="45"/>
      <c r="Q14" s="45"/>
      <c r="R14" s="45"/>
      <c r="S14" s="45"/>
      <c r="T14" s="45"/>
      <c r="U14" s="46" t="s">
        <v>53</v>
      </c>
      <c r="V14" s="47"/>
      <c r="W14" s="47"/>
      <c r="X14" s="47"/>
      <c r="Y14" s="47"/>
      <c r="Z14" s="48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s="29" customFormat="1" ht="13.5" thickBot="1" x14ac:dyDescent="0.25">
      <c r="B15" s="30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37">
        <v>100</v>
      </c>
      <c r="P15" s="38"/>
      <c r="Q15" s="38"/>
      <c r="R15" s="38"/>
      <c r="S15" s="38"/>
      <c r="T15" s="38"/>
      <c r="U15" s="39" t="s">
        <v>56</v>
      </c>
      <c r="V15" s="40"/>
      <c r="W15" s="40"/>
      <c r="X15" s="40"/>
      <c r="Y15" s="40"/>
      <c r="Z15" s="41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s="29" customFormat="1" ht="12.75" x14ac:dyDescent="0.2">
      <c r="B16" s="30"/>
      <c r="C16" s="31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spans="1:35" s="29" customFormat="1" ht="15" x14ac:dyDescent="0.25">
      <c r="A17" s="35" t="s">
        <v>65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 s="29" customFormat="1" ht="15" x14ac:dyDescent="0.25">
      <c r="A18" s="34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s="29" customFormat="1" ht="36" customHeight="1" x14ac:dyDescent="0.25">
      <c r="A19" s="72" t="s">
        <v>60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69" t="s">
        <v>61</v>
      </c>
      <c r="N19" s="70"/>
      <c r="O19" s="70"/>
      <c r="P19" s="71" t="s">
        <v>62</v>
      </c>
      <c r="Q19" s="71"/>
      <c r="R19" s="71"/>
      <c r="S19" s="33"/>
      <c r="T19" s="33"/>
      <c r="U19" s="33"/>
      <c r="V19" s="33"/>
      <c r="W19" s="33"/>
      <c r="AD19" s="33"/>
      <c r="AE19" s="33"/>
      <c r="AF19" s="33"/>
      <c r="AG19" s="33"/>
      <c r="AH19" s="33"/>
      <c r="AI19" s="33"/>
    </row>
    <row r="20" spans="1:35" s="29" customFormat="1" ht="15" x14ac:dyDescent="0.25">
      <c r="A20" s="72" t="s">
        <v>63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69">
        <v>3930</v>
      </c>
      <c r="N20" s="70"/>
      <c r="O20" s="70"/>
      <c r="P20" s="69"/>
      <c r="Q20" s="70"/>
      <c r="R20" s="70"/>
      <c r="S20" s="33"/>
      <c r="T20" s="33"/>
      <c r="U20" s="33"/>
      <c r="V20" s="33"/>
      <c r="W20" s="33"/>
      <c r="AD20" s="33"/>
      <c r="AE20" s="33"/>
      <c r="AF20" s="33"/>
      <c r="AG20" s="33"/>
      <c r="AH20" s="33"/>
      <c r="AI20" s="33"/>
    </row>
    <row r="21" spans="1:35" s="29" customFormat="1" ht="15" x14ac:dyDescent="0.25">
      <c r="A21" s="72" t="s">
        <v>64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69">
        <v>470</v>
      </c>
      <c r="N21" s="70"/>
      <c r="O21" s="70"/>
      <c r="P21" s="69"/>
      <c r="Q21" s="70"/>
      <c r="R21" s="70"/>
      <c r="S21" s="33"/>
      <c r="T21" s="33"/>
      <c r="U21" s="33"/>
      <c r="V21" s="33"/>
      <c r="W21" s="33"/>
      <c r="AD21" s="33"/>
      <c r="AE21" s="33"/>
      <c r="AF21" s="33"/>
      <c r="AG21" s="33"/>
      <c r="AH21" s="33"/>
      <c r="AI21" s="33"/>
    </row>
    <row r="22" spans="1:35" x14ac:dyDescent="0.2">
      <c r="A22" s="26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59"/>
      <c r="AG22" s="59"/>
      <c r="AH22" s="59"/>
      <c r="AI22" s="59"/>
    </row>
    <row r="23" spans="1:35" ht="14.45" customHeight="1" x14ac:dyDescent="0.2">
      <c r="A23" s="62" t="s">
        <v>58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5" x14ac:dyDescent="0.2">
      <c r="A24" s="25"/>
      <c r="B24" s="19" t="s">
        <v>31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2.6" customHeight="1" x14ac:dyDescent="0.2">
      <c r="A25" s="21" t="s">
        <v>1</v>
      </c>
      <c r="B25" s="61" t="s">
        <v>30</v>
      </c>
      <c r="C25" s="61"/>
      <c r="D25" s="60" t="s">
        <v>37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</row>
    <row r="26" spans="1:35" x14ac:dyDescent="0.2">
      <c r="A26" s="21"/>
      <c r="B26" s="22"/>
      <c r="C26" s="22"/>
      <c r="D26" s="21">
        <v>1</v>
      </c>
      <c r="E26" s="21">
        <v>2</v>
      </c>
      <c r="F26" s="21">
        <v>3</v>
      </c>
      <c r="G26" s="21">
        <v>4</v>
      </c>
      <c r="H26" s="21">
        <v>5</v>
      </c>
      <c r="I26" s="21">
        <v>6</v>
      </c>
      <c r="J26" s="21">
        <v>7</v>
      </c>
      <c r="K26" s="21">
        <v>8</v>
      </c>
      <c r="L26" s="21">
        <v>9</v>
      </c>
      <c r="M26" s="21">
        <v>10</v>
      </c>
      <c r="N26" s="21">
        <v>11</v>
      </c>
      <c r="O26" s="21">
        <v>12</v>
      </c>
      <c r="P26" s="21">
        <v>13</v>
      </c>
      <c r="Q26" s="21">
        <v>14</v>
      </c>
      <c r="R26" s="21">
        <v>15</v>
      </c>
      <c r="S26" s="21">
        <v>16</v>
      </c>
      <c r="T26" s="21">
        <v>17</v>
      </c>
      <c r="U26" s="21">
        <v>18</v>
      </c>
      <c r="V26" s="21">
        <v>19</v>
      </c>
      <c r="W26" s="21">
        <v>20</v>
      </c>
      <c r="X26" s="21">
        <v>21</v>
      </c>
      <c r="Y26" s="21">
        <v>22</v>
      </c>
      <c r="Z26" s="21">
        <v>23</v>
      </c>
      <c r="AA26" s="21">
        <v>24</v>
      </c>
      <c r="AB26" s="21">
        <v>25</v>
      </c>
      <c r="AC26" s="21">
        <v>26</v>
      </c>
      <c r="AD26" s="21">
        <v>27</v>
      </c>
      <c r="AE26" s="21">
        <v>28</v>
      </c>
      <c r="AF26" s="21">
        <v>29</v>
      </c>
      <c r="AG26" s="21">
        <v>30</v>
      </c>
      <c r="AH26" s="21"/>
      <c r="AI26" s="21" t="s">
        <v>15</v>
      </c>
    </row>
    <row r="27" spans="1:35" x14ac:dyDescent="0.2">
      <c r="A27" s="21">
        <v>1</v>
      </c>
      <c r="B27" s="22" t="s">
        <v>5</v>
      </c>
      <c r="C27" s="28" t="s">
        <v>29</v>
      </c>
      <c r="D27" s="21"/>
      <c r="E27" s="21"/>
      <c r="F27" s="21"/>
      <c r="G27" s="21"/>
      <c r="H27" s="21"/>
      <c r="I27" s="21"/>
      <c r="J27" s="21"/>
      <c r="K27" s="21">
        <v>50</v>
      </c>
      <c r="L27" s="21"/>
      <c r="M27" s="21"/>
      <c r="N27" s="21"/>
      <c r="O27" s="21"/>
      <c r="P27" s="21"/>
      <c r="Q27" s="21"/>
      <c r="R27" s="21"/>
      <c r="S27" s="21"/>
      <c r="T27" s="21">
        <v>15</v>
      </c>
      <c r="U27" s="21">
        <v>15</v>
      </c>
      <c r="V27" s="21">
        <v>15</v>
      </c>
      <c r="W27" s="21">
        <v>15</v>
      </c>
      <c r="X27" s="21">
        <v>15</v>
      </c>
      <c r="Y27" s="21">
        <v>15</v>
      </c>
      <c r="Z27" s="21">
        <v>15</v>
      </c>
      <c r="AA27" s="21">
        <v>15</v>
      </c>
      <c r="AB27" s="21">
        <v>15</v>
      </c>
      <c r="AC27" s="21">
        <v>15</v>
      </c>
      <c r="AD27" s="21">
        <v>15</v>
      </c>
      <c r="AE27" s="21">
        <v>15</v>
      </c>
      <c r="AF27" s="21">
        <v>15</v>
      </c>
      <c r="AG27" s="21">
        <v>20</v>
      </c>
      <c r="AH27" s="21"/>
      <c r="AI27" s="23">
        <v>265</v>
      </c>
    </row>
    <row r="28" spans="1:35" x14ac:dyDescent="0.2">
      <c r="A28" s="21">
        <v>2</v>
      </c>
      <c r="B28" s="22" t="s">
        <v>6</v>
      </c>
      <c r="C28" s="28" t="s">
        <v>41</v>
      </c>
      <c r="D28" s="21"/>
      <c r="E28" s="21"/>
      <c r="F28" s="21"/>
      <c r="G28" s="21"/>
      <c r="H28" s="21"/>
      <c r="I28" s="21"/>
      <c r="J28" s="21"/>
      <c r="K28" s="21">
        <v>8</v>
      </c>
      <c r="L28" s="21"/>
      <c r="M28" s="21"/>
      <c r="N28" s="21"/>
      <c r="O28" s="21"/>
      <c r="P28" s="21"/>
      <c r="Q28" s="21"/>
      <c r="R28" s="21"/>
      <c r="S28" s="21"/>
      <c r="T28" s="21">
        <v>2</v>
      </c>
      <c r="U28" s="21">
        <v>2</v>
      </c>
      <c r="V28" s="21">
        <v>2</v>
      </c>
      <c r="W28" s="21">
        <v>2</v>
      </c>
      <c r="X28" s="21">
        <v>2</v>
      </c>
      <c r="Y28" s="21">
        <v>2</v>
      </c>
      <c r="Z28" s="21">
        <v>2</v>
      </c>
      <c r="AA28" s="21"/>
      <c r="AB28" s="21">
        <v>2</v>
      </c>
      <c r="AC28" s="21">
        <v>2</v>
      </c>
      <c r="AD28" s="21">
        <v>2</v>
      </c>
      <c r="AE28" s="21">
        <v>2</v>
      </c>
      <c r="AF28" s="21">
        <v>2</v>
      </c>
      <c r="AG28" s="21"/>
      <c r="AH28" s="21"/>
      <c r="AI28" s="23">
        <v>32</v>
      </c>
    </row>
    <row r="29" spans="1:35" x14ac:dyDescent="0.2">
      <c r="A29" s="21"/>
      <c r="B29" s="22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</row>
    <row r="30" spans="1:35" x14ac:dyDescent="0.2">
      <c r="A30" s="21" t="s">
        <v>1</v>
      </c>
      <c r="B30" s="61" t="s">
        <v>30</v>
      </c>
      <c r="C30" s="61"/>
      <c r="D30" s="60" t="s">
        <v>36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</row>
    <row r="31" spans="1:35" x14ac:dyDescent="0.2">
      <c r="A31" s="21"/>
      <c r="B31" s="22"/>
      <c r="C31" s="22"/>
      <c r="D31" s="21">
        <v>1</v>
      </c>
      <c r="E31" s="21">
        <v>2</v>
      </c>
      <c r="F31" s="21">
        <v>3</v>
      </c>
      <c r="G31" s="21">
        <v>4</v>
      </c>
      <c r="H31" s="21">
        <v>5</v>
      </c>
      <c r="I31" s="21">
        <v>6</v>
      </c>
      <c r="J31" s="21">
        <v>7</v>
      </c>
      <c r="K31" s="21">
        <v>8</v>
      </c>
      <c r="L31" s="21">
        <v>9</v>
      </c>
      <c r="M31" s="21">
        <v>10</v>
      </c>
      <c r="N31" s="21">
        <v>11</v>
      </c>
      <c r="O31" s="21">
        <v>12</v>
      </c>
      <c r="P31" s="21">
        <v>13</v>
      </c>
      <c r="Q31" s="21">
        <v>14</v>
      </c>
      <c r="R31" s="21">
        <v>15</v>
      </c>
      <c r="S31" s="21">
        <v>16</v>
      </c>
      <c r="T31" s="21">
        <v>17</v>
      </c>
      <c r="U31" s="21">
        <v>18</v>
      </c>
      <c r="V31" s="21">
        <v>19</v>
      </c>
      <c r="W31" s="21">
        <v>20</v>
      </c>
      <c r="X31" s="21">
        <v>21</v>
      </c>
      <c r="Y31" s="21">
        <v>22</v>
      </c>
      <c r="Z31" s="21">
        <v>23</v>
      </c>
      <c r="AA31" s="21">
        <v>24</v>
      </c>
      <c r="AB31" s="21">
        <v>25</v>
      </c>
      <c r="AC31" s="21">
        <v>26</v>
      </c>
      <c r="AD31" s="21">
        <v>27</v>
      </c>
      <c r="AE31" s="21">
        <v>28</v>
      </c>
      <c r="AF31" s="21">
        <v>29</v>
      </c>
      <c r="AG31" s="21">
        <v>30</v>
      </c>
      <c r="AH31" s="21">
        <v>31</v>
      </c>
      <c r="AI31" s="21" t="s">
        <v>15</v>
      </c>
    </row>
    <row r="32" spans="1:35" x14ac:dyDescent="0.2">
      <c r="A32" s="21">
        <v>1</v>
      </c>
      <c r="B32" s="22" t="s">
        <v>5</v>
      </c>
      <c r="C32" s="28" t="s">
        <v>29</v>
      </c>
      <c r="D32" s="21"/>
      <c r="E32" s="21">
        <v>15</v>
      </c>
      <c r="F32" s="21">
        <v>15</v>
      </c>
      <c r="G32" s="21">
        <v>15</v>
      </c>
      <c r="H32" s="21">
        <v>15</v>
      </c>
      <c r="I32" s="21">
        <v>15</v>
      </c>
      <c r="J32" s="21">
        <v>15</v>
      </c>
      <c r="K32" s="21"/>
      <c r="L32" s="21">
        <v>15</v>
      </c>
      <c r="M32" s="21">
        <v>15</v>
      </c>
      <c r="N32" s="21">
        <v>15</v>
      </c>
      <c r="O32" s="21">
        <v>15</v>
      </c>
      <c r="P32" s="21">
        <v>15</v>
      </c>
      <c r="Q32" s="21">
        <v>15</v>
      </c>
      <c r="R32" s="21">
        <v>15</v>
      </c>
      <c r="S32" s="21"/>
      <c r="T32" s="21">
        <v>15</v>
      </c>
      <c r="U32" s="21">
        <v>15</v>
      </c>
      <c r="V32" s="21">
        <v>15</v>
      </c>
      <c r="W32" s="21">
        <v>20</v>
      </c>
      <c r="X32" s="21">
        <v>20</v>
      </c>
      <c r="Y32" s="21">
        <v>20</v>
      </c>
      <c r="Z32" s="21">
        <v>20</v>
      </c>
      <c r="AA32" s="21"/>
      <c r="AB32" s="21">
        <v>20</v>
      </c>
      <c r="AC32" s="21">
        <v>20</v>
      </c>
      <c r="AD32" s="21">
        <v>20</v>
      </c>
      <c r="AE32" s="21">
        <v>20</v>
      </c>
      <c r="AF32" s="21">
        <v>20</v>
      </c>
      <c r="AG32" s="21">
        <v>20</v>
      </c>
      <c r="AH32" s="21"/>
      <c r="AI32" s="23">
        <v>440</v>
      </c>
    </row>
    <row r="33" spans="1:35" x14ac:dyDescent="0.2">
      <c r="A33" s="21">
        <v>2</v>
      </c>
      <c r="B33" s="22" t="s">
        <v>6</v>
      </c>
      <c r="C33" s="28" t="s">
        <v>41</v>
      </c>
      <c r="D33" s="21"/>
      <c r="E33" s="21">
        <v>2</v>
      </c>
      <c r="F33" s="21">
        <v>2</v>
      </c>
      <c r="G33" s="21">
        <v>2</v>
      </c>
      <c r="H33" s="21">
        <v>2</v>
      </c>
      <c r="I33" s="21">
        <v>2</v>
      </c>
      <c r="J33" s="21">
        <v>2</v>
      </c>
      <c r="K33" s="21"/>
      <c r="L33" s="21">
        <v>2</v>
      </c>
      <c r="M33" s="21">
        <v>2</v>
      </c>
      <c r="N33" s="21">
        <v>2</v>
      </c>
      <c r="O33" s="21">
        <v>2</v>
      </c>
      <c r="P33" s="21">
        <v>2</v>
      </c>
      <c r="Q33" s="21">
        <v>2</v>
      </c>
      <c r="R33" s="21">
        <v>2</v>
      </c>
      <c r="S33" s="21"/>
      <c r="T33" s="21">
        <v>2</v>
      </c>
      <c r="U33" s="21">
        <v>2</v>
      </c>
      <c r="V33" s="21">
        <v>2</v>
      </c>
      <c r="W33" s="21">
        <v>2</v>
      </c>
      <c r="X33" s="21">
        <v>2</v>
      </c>
      <c r="Y33" s="21">
        <v>2</v>
      </c>
      <c r="Z33" s="21">
        <v>2</v>
      </c>
      <c r="AA33" s="21"/>
      <c r="AB33" s="21">
        <v>2</v>
      </c>
      <c r="AC33" s="21">
        <v>2</v>
      </c>
      <c r="AD33" s="21">
        <v>2</v>
      </c>
      <c r="AE33" s="21">
        <v>2</v>
      </c>
      <c r="AF33" s="21">
        <v>2</v>
      </c>
      <c r="AG33" s="21">
        <v>2</v>
      </c>
      <c r="AH33" s="21"/>
      <c r="AI33" s="23">
        <v>52</v>
      </c>
    </row>
    <row r="34" spans="1:35" x14ac:dyDescent="0.2">
      <c r="A34" s="21"/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</row>
    <row r="35" spans="1:35" x14ac:dyDescent="0.2">
      <c r="A35" s="21" t="s">
        <v>1</v>
      </c>
      <c r="B35" s="61" t="s">
        <v>30</v>
      </c>
      <c r="C35" s="61"/>
      <c r="D35" s="60" t="s">
        <v>35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</row>
    <row r="36" spans="1:35" x14ac:dyDescent="0.2">
      <c r="A36" s="21"/>
      <c r="B36" s="22"/>
      <c r="C36" s="22"/>
      <c r="D36" s="21">
        <v>1</v>
      </c>
      <c r="E36" s="21">
        <v>2</v>
      </c>
      <c r="F36" s="21">
        <v>3</v>
      </c>
      <c r="G36" s="21">
        <v>4</v>
      </c>
      <c r="H36" s="21">
        <v>5</v>
      </c>
      <c r="I36" s="21">
        <v>6</v>
      </c>
      <c r="J36" s="21">
        <v>7</v>
      </c>
      <c r="K36" s="21">
        <v>8</v>
      </c>
      <c r="L36" s="21">
        <v>9</v>
      </c>
      <c r="M36" s="21">
        <v>10</v>
      </c>
      <c r="N36" s="21">
        <v>11</v>
      </c>
      <c r="O36" s="21">
        <v>12</v>
      </c>
      <c r="P36" s="21">
        <v>13</v>
      </c>
      <c r="Q36" s="21">
        <v>14</v>
      </c>
      <c r="R36" s="21">
        <v>15</v>
      </c>
      <c r="S36" s="21">
        <v>16</v>
      </c>
      <c r="T36" s="21">
        <v>17</v>
      </c>
      <c r="U36" s="21">
        <v>18</v>
      </c>
      <c r="V36" s="21">
        <v>19</v>
      </c>
      <c r="W36" s="21">
        <v>20</v>
      </c>
      <c r="X36" s="21">
        <v>21</v>
      </c>
      <c r="Y36" s="21">
        <v>22</v>
      </c>
      <c r="Z36" s="21">
        <v>23</v>
      </c>
      <c r="AA36" s="21">
        <v>24</v>
      </c>
      <c r="AB36" s="21">
        <v>25</v>
      </c>
      <c r="AC36" s="21">
        <v>26</v>
      </c>
      <c r="AD36" s="21">
        <v>27</v>
      </c>
      <c r="AE36" s="21">
        <v>28</v>
      </c>
      <c r="AF36" s="21">
        <v>29</v>
      </c>
      <c r="AG36" s="21">
        <v>30</v>
      </c>
      <c r="AH36" s="21"/>
      <c r="AI36" s="21" t="s">
        <v>15</v>
      </c>
    </row>
    <row r="37" spans="1:35" x14ac:dyDescent="0.2">
      <c r="A37" s="21">
        <v>1</v>
      </c>
      <c r="B37" s="22" t="s">
        <v>5</v>
      </c>
      <c r="C37" s="28" t="s">
        <v>29</v>
      </c>
      <c r="D37" s="21">
        <v>15</v>
      </c>
      <c r="E37" s="21">
        <v>15</v>
      </c>
      <c r="F37" s="21">
        <v>15</v>
      </c>
      <c r="G37" s="21"/>
      <c r="H37" s="21">
        <v>15</v>
      </c>
      <c r="I37" s="21">
        <v>15</v>
      </c>
      <c r="J37" s="21">
        <v>15</v>
      </c>
      <c r="K37" s="21">
        <v>15</v>
      </c>
      <c r="L37" s="21">
        <v>15</v>
      </c>
      <c r="M37" s="21">
        <v>15</v>
      </c>
      <c r="N37" s="21">
        <v>15</v>
      </c>
      <c r="O37" s="21">
        <v>15</v>
      </c>
      <c r="P37" s="21">
        <v>15</v>
      </c>
      <c r="Q37" s="21">
        <v>15</v>
      </c>
      <c r="R37" s="21">
        <v>15</v>
      </c>
      <c r="S37" s="21">
        <v>20</v>
      </c>
      <c r="T37" s="21">
        <v>20</v>
      </c>
      <c r="U37" s="21">
        <v>20</v>
      </c>
      <c r="V37" s="21">
        <v>20</v>
      </c>
      <c r="W37" s="21">
        <v>20</v>
      </c>
      <c r="X37" s="21">
        <v>20</v>
      </c>
      <c r="Y37" s="21">
        <v>20</v>
      </c>
      <c r="Z37" s="21">
        <v>20</v>
      </c>
      <c r="AA37" s="21">
        <v>20</v>
      </c>
      <c r="AB37" s="21">
        <v>20</v>
      </c>
      <c r="AC37" s="21">
        <v>20</v>
      </c>
      <c r="AD37" s="21">
        <v>20</v>
      </c>
      <c r="AE37" s="21">
        <v>20</v>
      </c>
      <c r="AF37" s="21">
        <v>20</v>
      </c>
      <c r="AG37" s="21">
        <v>20</v>
      </c>
      <c r="AH37" s="21"/>
      <c r="AI37" s="23">
        <v>510</v>
      </c>
    </row>
    <row r="38" spans="1:35" x14ac:dyDescent="0.2">
      <c r="A38" s="21">
        <v>2</v>
      </c>
      <c r="B38" s="22" t="s">
        <v>6</v>
      </c>
      <c r="C38" s="28" t="s">
        <v>41</v>
      </c>
      <c r="D38" s="21">
        <v>2</v>
      </c>
      <c r="E38" s="21">
        <v>2</v>
      </c>
      <c r="F38" s="21">
        <v>2</v>
      </c>
      <c r="G38" s="21">
        <v>2</v>
      </c>
      <c r="H38" s="21">
        <v>2</v>
      </c>
      <c r="I38" s="21">
        <v>2</v>
      </c>
      <c r="J38" s="21">
        <v>2</v>
      </c>
      <c r="K38" s="21">
        <v>2</v>
      </c>
      <c r="L38" s="21">
        <v>2</v>
      </c>
      <c r="M38" s="21">
        <v>2</v>
      </c>
      <c r="N38" s="21">
        <v>2</v>
      </c>
      <c r="O38" s="21">
        <v>2</v>
      </c>
      <c r="P38" s="21">
        <v>2</v>
      </c>
      <c r="Q38" s="21">
        <v>2</v>
      </c>
      <c r="R38" s="21">
        <v>2</v>
      </c>
      <c r="S38" s="21">
        <v>2</v>
      </c>
      <c r="T38" s="21">
        <v>2</v>
      </c>
      <c r="U38" s="21">
        <v>2</v>
      </c>
      <c r="V38" s="21">
        <v>2</v>
      </c>
      <c r="W38" s="21">
        <v>2</v>
      </c>
      <c r="X38" s="21">
        <v>2</v>
      </c>
      <c r="Y38" s="21">
        <v>2</v>
      </c>
      <c r="Z38" s="21">
        <v>2</v>
      </c>
      <c r="AA38" s="21">
        <v>2</v>
      </c>
      <c r="AB38" s="21">
        <v>2</v>
      </c>
      <c r="AC38" s="21">
        <v>2</v>
      </c>
      <c r="AD38" s="21">
        <v>2</v>
      </c>
      <c r="AE38" s="21">
        <v>2</v>
      </c>
      <c r="AF38" s="21">
        <v>2</v>
      </c>
      <c r="AG38" s="21">
        <v>2</v>
      </c>
      <c r="AH38" s="21"/>
      <c r="AI38" s="23">
        <v>60</v>
      </c>
    </row>
    <row r="39" spans="1:35" x14ac:dyDescent="0.2">
      <c r="A39" s="21"/>
      <c r="B39" s="22"/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</row>
    <row r="40" spans="1:35" x14ac:dyDescent="0.2">
      <c r="A40" s="21" t="s">
        <v>1</v>
      </c>
      <c r="B40" s="61" t="s">
        <v>30</v>
      </c>
      <c r="C40" s="61"/>
      <c r="D40" s="60" t="s">
        <v>34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</row>
    <row r="41" spans="1:35" x14ac:dyDescent="0.2">
      <c r="A41" s="21"/>
      <c r="B41" s="22"/>
      <c r="C41" s="22"/>
      <c r="D41" s="21">
        <v>1</v>
      </c>
      <c r="E41" s="21">
        <v>2</v>
      </c>
      <c r="F41" s="21">
        <v>3</v>
      </c>
      <c r="G41" s="21">
        <v>4</v>
      </c>
      <c r="H41" s="21">
        <v>5</v>
      </c>
      <c r="I41" s="21">
        <v>6</v>
      </c>
      <c r="J41" s="21">
        <v>7</v>
      </c>
      <c r="K41" s="21">
        <v>8</v>
      </c>
      <c r="L41" s="21">
        <v>9</v>
      </c>
      <c r="M41" s="21">
        <v>10</v>
      </c>
      <c r="N41" s="21">
        <v>11</v>
      </c>
      <c r="O41" s="21">
        <v>12</v>
      </c>
      <c r="P41" s="21">
        <v>13</v>
      </c>
      <c r="Q41" s="21">
        <v>14</v>
      </c>
      <c r="R41" s="21">
        <v>15</v>
      </c>
      <c r="S41" s="21">
        <v>16</v>
      </c>
      <c r="T41" s="21">
        <v>17</v>
      </c>
      <c r="U41" s="21">
        <v>18</v>
      </c>
      <c r="V41" s="21">
        <v>19</v>
      </c>
      <c r="W41" s="21">
        <v>20</v>
      </c>
      <c r="X41" s="21">
        <v>21</v>
      </c>
      <c r="Y41" s="21">
        <v>22</v>
      </c>
      <c r="Z41" s="21">
        <v>23</v>
      </c>
      <c r="AA41" s="21">
        <v>24</v>
      </c>
      <c r="AB41" s="21">
        <v>25</v>
      </c>
      <c r="AC41" s="21">
        <v>26</v>
      </c>
      <c r="AD41" s="21">
        <v>27</v>
      </c>
      <c r="AE41" s="21">
        <v>28</v>
      </c>
      <c r="AF41" s="21">
        <v>29</v>
      </c>
      <c r="AG41" s="21">
        <v>30</v>
      </c>
      <c r="AH41" s="21">
        <v>31</v>
      </c>
      <c r="AI41" s="21" t="s">
        <v>15</v>
      </c>
    </row>
    <row r="42" spans="1:35" x14ac:dyDescent="0.2">
      <c r="A42" s="21">
        <v>1</v>
      </c>
      <c r="B42" s="22" t="s">
        <v>5</v>
      </c>
      <c r="C42" s="28" t="s">
        <v>29</v>
      </c>
      <c r="D42" s="21"/>
      <c r="E42" s="21">
        <v>40</v>
      </c>
      <c r="F42" s="21">
        <v>40</v>
      </c>
      <c r="G42" s="21">
        <v>40</v>
      </c>
      <c r="H42" s="21">
        <v>40</v>
      </c>
      <c r="I42" s="21">
        <v>40</v>
      </c>
      <c r="J42" s="21">
        <v>30</v>
      </c>
      <c r="K42" s="21">
        <v>30</v>
      </c>
      <c r="L42" s="21">
        <v>30</v>
      </c>
      <c r="M42" s="21">
        <v>30</v>
      </c>
      <c r="N42" s="21">
        <v>30</v>
      </c>
      <c r="O42" s="21">
        <v>30</v>
      </c>
      <c r="P42" s="21">
        <v>30</v>
      </c>
      <c r="Q42" s="21">
        <v>30</v>
      </c>
      <c r="R42" s="21">
        <v>30</v>
      </c>
      <c r="S42" s="21">
        <v>30</v>
      </c>
      <c r="T42" s="21">
        <v>30</v>
      </c>
      <c r="U42" s="21">
        <v>30</v>
      </c>
      <c r="V42" s="21">
        <v>30</v>
      </c>
      <c r="W42" s="21"/>
      <c r="X42" s="21">
        <v>30</v>
      </c>
      <c r="Y42" s="21">
        <v>30</v>
      </c>
      <c r="Z42" s="21">
        <v>30</v>
      </c>
      <c r="AA42" s="21">
        <v>30</v>
      </c>
      <c r="AB42" s="21">
        <v>30</v>
      </c>
      <c r="AC42" s="21">
        <v>30</v>
      </c>
      <c r="AD42" s="21">
        <v>30</v>
      </c>
      <c r="AE42" s="21">
        <v>30</v>
      </c>
      <c r="AF42" s="21">
        <v>30</v>
      </c>
      <c r="AG42" s="21"/>
      <c r="AH42" s="21"/>
      <c r="AI42" s="23">
        <v>860</v>
      </c>
    </row>
    <row r="43" spans="1:35" x14ac:dyDescent="0.2">
      <c r="A43" s="21">
        <v>2</v>
      </c>
      <c r="B43" s="22" t="s">
        <v>6</v>
      </c>
      <c r="C43" s="28" t="s">
        <v>41</v>
      </c>
      <c r="D43" s="21"/>
      <c r="E43" s="21">
        <v>4</v>
      </c>
      <c r="F43" s="21">
        <v>4</v>
      </c>
      <c r="G43" s="21">
        <v>4</v>
      </c>
      <c r="H43" s="21">
        <v>4</v>
      </c>
      <c r="I43" s="21">
        <v>4</v>
      </c>
      <c r="J43" s="21">
        <v>4</v>
      </c>
      <c r="K43" s="21">
        <v>4</v>
      </c>
      <c r="L43" s="21">
        <v>4</v>
      </c>
      <c r="M43" s="21">
        <v>4</v>
      </c>
      <c r="N43" s="21">
        <v>4</v>
      </c>
      <c r="O43" s="21">
        <v>4</v>
      </c>
      <c r="P43" s="21">
        <v>4</v>
      </c>
      <c r="Q43" s="21">
        <v>2</v>
      </c>
      <c r="R43" s="21">
        <v>2</v>
      </c>
      <c r="S43" s="21">
        <v>2</v>
      </c>
      <c r="T43" s="21">
        <v>2</v>
      </c>
      <c r="U43" s="21">
        <v>2</v>
      </c>
      <c r="V43" s="21">
        <v>2</v>
      </c>
      <c r="W43" s="21">
        <v>2</v>
      </c>
      <c r="X43" s="21">
        <v>4</v>
      </c>
      <c r="Y43" s="21">
        <v>4</v>
      </c>
      <c r="Z43" s="21">
        <v>4</v>
      </c>
      <c r="AA43" s="21">
        <v>4</v>
      </c>
      <c r="AB43" s="21">
        <v>4</v>
      </c>
      <c r="AC43" s="21">
        <v>4</v>
      </c>
      <c r="AD43" s="21">
        <v>4</v>
      </c>
      <c r="AE43" s="21">
        <v>4</v>
      </c>
      <c r="AF43" s="21">
        <v>4</v>
      </c>
      <c r="AG43" s="21"/>
      <c r="AH43" s="21"/>
      <c r="AI43" s="23">
        <v>98</v>
      </c>
    </row>
    <row r="44" spans="1:35" x14ac:dyDescent="0.2">
      <c r="A44" s="21"/>
      <c r="B44" s="22"/>
      <c r="C44" s="2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</row>
    <row r="45" spans="1:35" x14ac:dyDescent="0.2">
      <c r="A45" s="21" t="s">
        <v>1</v>
      </c>
      <c r="B45" s="61" t="s">
        <v>30</v>
      </c>
      <c r="C45" s="61"/>
      <c r="D45" s="60" t="s">
        <v>33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</row>
    <row r="46" spans="1:35" x14ac:dyDescent="0.2">
      <c r="A46" s="21"/>
      <c r="B46" s="22"/>
      <c r="C46" s="22"/>
      <c r="D46" s="21">
        <v>1</v>
      </c>
      <c r="E46" s="21">
        <v>2</v>
      </c>
      <c r="F46" s="21">
        <v>3</v>
      </c>
      <c r="G46" s="21">
        <v>4</v>
      </c>
      <c r="H46" s="21">
        <v>5</v>
      </c>
      <c r="I46" s="21">
        <v>6</v>
      </c>
      <c r="J46" s="21">
        <v>7</v>
      </c>
      <c r="K46" s="21">
        <v>8</v>
      </c>
      <c r="L46" s="21">
        <v>9</v>
      </c>
      <c r="M46" s="21">
        <v>10</v>
      </c>
      <c r="N46" s="21">
        <v>11</v>
      </c>
      <c r="O46" s="21">
        <v>12</v>
      </c>
      <c r="P46" s="21">
        <v>13</v>
      </c>
      <c r="Q46" s="21">
        <v>14</v>
      </c>
      <c r="R46" s="21">
        <v>15</v>
      </c>
      <c r="S46" s="21">
        <v>16</v>
      </c>
      <c r="T46" s="21">
        <v>17</v>
      </c>
      <c r="U46" s="21">
        <v>18</v>
      </c>
      <c r="V46" s="21">
        <v>19</v>
      </c>
      <c r="W46" s="21">
        <v>20</v>
      </c>
      <c r="X46" s="21">
        <v>21</v>
      </c>
      <c r="Y46" s="21">
        <v>22</v>
      </c>
      <c r="Z46" s="21">
        <v>23</v>
      </c>
      <c r="AA46" s="21">
        <v>24</v>
      </c>
      <c r="AB46" s="21">
        <v>25</v>
      </c>
      <c r="AC46" s="21">
        <v>26</v>
      </c>
      <c r="AD46" s="21">
        <v>27</v>
      </c>
      <c r="AE46" s="21">
        <v>28</v>
      </c>
      <c r="AF46" s="21">
        <v>29</v>
      </c>
      <c r="AG46" s="21">
        <v>30</v>
      </c>
      <c r="AH46" s="21">
        <v>31</v>
      </c>
      <c r="AI46" s="21" t="s">
        <v>15</v>
      </c>
    </row>
    <row r="47" spans="1:35" x14ac:dyDescent="0.2">
      <c r="A47" s="21">
        <v>1</v>
      </c>
      <c r="B47" s="22" t="s">
        <v>5</v>
      </c>
      <c r="C47" s="28" t="s">
        <v>29</v>
      </c>
      <c r="D47" s="21"/>
      <c r="E47" s="21"/>
      <c r="F47" s="21"/>
      <c r="G47" s="21">
        <v>40</v>
      </c>
      <c r="H47" s="21">
        <v>40</v>
      </c>
      <c r="I47" s="21">
        <v>40</v>
      </c>
      <c r="J47" s="21"/>
      <c r="K47" s="21">
        <v>40</v>
      </c>
      <c r="L47" s="21">
        <v>40</v>
      </c>
      <c r="M47" s="21">
        <v>30</v>
      </c>
      <c r="N47" s="21">
        <v>30</v>
      </c>
      <c r="O47" s="21">
        <v>30</v>
      </c>
      <c r="P47" s="21">
        <v>30</v>
      </c>
      <c r="Q47" s="21">
        <v>30</v>
      </c>
      <c r="R47" s="21">
        <v>30</v>
      </c>
      <c r="S47" s="21">
        <v>30</v>
      </c>
      <c r="T47" s="21">
        <v>30</v>
      </c>
      <c r="U47" s="21">
        <v>30</v>
      </c>
      <c r="V47" s="21">
        <v>30</v>
      </c>
      <c r="W47" s="21">
        <v>30</v>
      </c>
      <c r="X47" s="21">
        <v>30</v>
      </c>
      <c r="Y47" s="21">
        <v>30</v>
      </c>
      <c r="Z47" s="21">
        <v>20</v>
      </c>
      <c r="AA47" s="21">
        <v>20</v>
      </c>
      <c r="AB47" s="21">
        <v>20</v>
      </c>
      <c r="AC47" s="21">
        <v>20</v>
      </c>
      <c r="AD47" s="21">
        <v>20</v>
      </c>
      <c r="AE47" s="21">
        <v>20</v>
      </c>
      <c r="AF47" s="21">
        <v>20</v>
      </c>
      <c r="AG47" s="21">
        <v>20</v>
      </c>
      <c r="AH47" s="21">
        <v>20</v>
      </c>
      <c r="AI47" s="23">
        <v>770</v>
      </c>
    </row>
    <row r="48" spans="1:35" x14ac:dyDescent="0.2">
      <c r="A48" s="21">
        <v>2</v>
      </c>
      <c r="B48" s="22" t="s">
        <v>6</v>
      </c>
      <c r="C48" s="28" t="s">
        <v>41</v>
      </c>
      <c r="D48" s="21"/>
      <c r="E48" s="21"/>
      <c r="F48" s="21"/>
      <c r="G48" s="21">
        <v>4</v>
      </c>
      <c r="H48" s="21">
        <v>4</v>
      </c>
      <c r="I48" s="21">
        <v>4</v>
      </c>
      <c r="J48" s="21">
        <v>4</v>
      </c>
      <c r="K48" s="21">
        <v>4</v>
      </c>
      <c r="L48" s="21">
        <v>4</v>
      </c>
      <c r="M48" s="21">
        <v>4</v>
      </c>
      <c r="N48" s="21">
        <v>4</v>
      </c>
      <c r="O48" s="21">
        <v>4</v>
      </c>
      <c r="P48" s="21">
        <v>4</v>
      </c>
      <c r="Q48" s="21">
        <v>4</v>
      </c>
      <c r="R48" s="21">
        <v>4</v>
      </c>
      <c r="S48" s="21">
        <v>4</v>
      </c>
      <c r="T48" s="21">
        <v>4</v>
      </c>
      <c r="U48" s="21">
        <v>4</v>
      </c>
      <c r="V48" s="21">
        <v>4</v>
      </c>
      <c r="W48" s="21">
        <v>2</v>
      </c>
      <c r="X48" s="21">
        <v>2</v>
      </c>
      <c r="Y48" s="21">
        <v>2</v>
      </c>
      <c r="Z48" s="21">
        <v>2</v>
      </c>
      <c r="AA48" s="21">
        <v>2</v>
      </c>
      <c r="AB48" s="21">
        <v>2</v>
      </c>
      <c r="AC48" s="21">
        <v>2</v>
      </c>
      <c r="AD48" s="21">
        <v>2</v>
      </c>
      <c r="AE48" s="21">
        <v>2</v>
      </c>
      <c r="AF48" s="21">
        <v>2</v>
      </c>
      <c r="AG48" s="21">
        <v>2</v>
      </c>
      <c r="AH48" s="21">
        <v>2</v>
      </c>
      <c r="AI48" s="23">
        <v>88</v>
      </c>
    </row>
    <row r="49" spans="1:35" x14ac:dyDescent="0.2">
      <c r="A49" s="21"/>
      <c r="B49" s="22"/>
      <c r="C49" s="2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</row>
    <row r="50" spans="1:35" x14ac:dyDescent="0.2">
      <c r="A50" s="21" t="s">
        <v>1</v>
      </c>
      <c r="B50" s="61" t="s">
        <v>30</v>
      </c>
      <c r="C50" s="61"/>
      <c r="D50" s="60" t="s">
        <v>32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</row>
    <row r="51" spans="1:35" x14ac:dyDescent="0.2">
      <c r="A51" s="21"/>
      <c r="B51" s="22"/>
      <c r="C51" s="22"/>
      <c r="D51" s="21">
        <v>1</v>
      </c>
      <c r="E51" s="21">
        <v>2</v>
      </c>
      <c r="F51" s="21">
        <v>3</v>
      </c>
      <c r="G51" s="21">
        <v>4</v>
      </c>
      <c r="H51" s="21">
        <v>5</v>
      </c>
      <c r="I51" s="21">
        <v>6</v>
      </c>
      <c r="J51" s="21">
        <v>7</v>
      </c>
      <c r="K51" s="21">
        <v>8</v>
      </c>
      <c r="L51" s="21">
        <v>9</v>
      </c>
      <c r="M51" s="21">
        <v>10</v>
      </c>
      <c r="N51" s="21">
        <v>11</v>
      </c>
      <c r="O51" s="21">
        <v>12</v>
      </c>
      <c r="P51" s="21">
        <v>13</v>
      </c>
      <c r="Q51" s="21">
        <v>14</v>
      </c>
      <c r="R51" s="21">
        <v>15</v>
      </c>
      <c r="S51" s="21">
        <v>16</v>
      </c>
      <c r="T51" s="21">
        <v>17</v>
      </c>
      <c r="U51" s="21">
        <v>18</v>
      </c>
      <c r="V51" s="21">
        <v>19</v>
      </c>
      <c r="W51" s="21">
        <v>20</v>
      </c>
      <c r="X51" s="21">
        <v>21</v>
      </c>
      <c r="Y51" s="21">
        <v>22</v>
      </c>
      <c r="Z51" s="21">
        <v>23</v>
      </c>
      <c r="AA51" s="21">
        <v>24</v>
      </c>
      <c r="AB51" s="21">
        <v>25</v>
      </c>
      <c r="AC51" s="21">
        <v>26</v>
      </c>
      <c r="AD51" s="21">
        <v>27</v>
      </c>
      <c r="AE51" s="21">
        <v>28</v>
      </c>
      <c r="AF51" s="21"/>
      <c r="AG51" s="21"/>
      <c r="AH51" s="21"/>
      <c r="AI51" s="21" t="s">
        <v>15</v>
      </c>
    </row>
    <row r="52" spans="1:35" x14ac:dyDescent="0.2">
      <c r="A52" s="21">
        <v>1</v>
      </c>
      <c r="B52" s="22" t="s">
        <v>5</v>
      </c>
      <c r="C52" s="28" t="s">
        <v>29</v>
      </c>
      <c r="D52" s="21">
        <v>30</v>
      </c>
      <c r="E52" s="21">
        <v>30</v>
      </c>
      <c r="F52" s="21">
        <v>30</v>
      </c>
      <c r="G52" s="21">
        <v>30</v>
      </c>
      <c r="H52" s="21">
        <v>20</v>
      </c>
      <c r="I52" s="21">
        <v>20</v>
      </c>
      <c r="J52" s="21">
        <v>20</v>
      </c>
      <c r="K52" s="21">
        <v>20</v>
      </c>
      <c r="L52" s="21">
        <v>20</v>
      </c>
      <c r="M52" s="21">
        <v>20</v>
      </c>
      <c r="N52" s="21">
        <v>20</v>
      </c>
      <c r="O52" s="21">
        <v>20</v>
      </c>
      <c r="P52" s="21">
        <v>20</v>
      </c>
      <c r="Q52" s="21">
        <v>20</v>
      </c>
      <c r="R52" s="21">
        <v>20</v>
      </c>
      <c r="S52" s="21">
        <v>20</v>
      </c>
      <c r="T52" s="21">
        <v>20</v>
      </c>
      <c r="U52" s="21">
        <v>15</v>
      </c>
      <c r="V52" s="21">
        <v>15</v>
      </c>
      <c r="W52" s="21">
        <v>15</v>
      </c>
      <c r="X52" s="21">
        <v>15</v>
      </c>
      <c r="Y52" s="21">
        <v>15</v>
      </c>
      <c r="Z52" s="21">
        <v>15</v>
      </c>
      <c r="AA52" s="21">
        <v>15</v>
      </c>
      <c r="AB52" s="21">
        <v>15</v>
      </c>
      <c r="AC52" s="21">
        <v>15</v>
      </c>
      <c r="AD52" s="21">
        <v>15</v>
      </c>
      <c r="AE52" s="21">
        <v>15</v>
      </c>
      <c r="AF52" s="21"/>
      <c r="AG52" s="21"/>
      <c r="AH52" s="21"/>
      <c r="AI52" s="23">
        <v>545</v>
      </c>
    </row>
    <row r="53" spans="1:35" x14ac:dyDescent="0.2">
      <c r="A53" s="21">
        <v>2</v>
      </c>
      <c r="B53" s="22" t="s">
        <v>6</v>
      </c>
      <c r="C53" s="28" t="s">
        <v>41</v>
      </c>
      <c r="D53" s="21">
        <v>4</v>
      </c>
      <c r="E53" s="21">
        <v>4</v>
      </c>
      <c r="F53" s="21">
        <v>4</v>
      </c>
      <c r="G53" s="21">
        <v>4</v>
      </c>
      <c r="H53" s="21">
        <v>2</v>
      </c>
      <c r="I53" s="21">
        <v>2</v>
      </c>
      <c r="J53" s="21">
        <v>2</v>
      </c>
      <c r="K53" s="21">
        <v>2</v>
      </c>
      <c r="L53" s="21">
        <v>2</v>
      </c>
      <c r="M53" s="21">
        <v>2</v>
      </c>
      <c r="N53" s="21">
        <v>2</v>
      </c>
      <c r="O53" s="21">
        <v>2</v>
      </c>
      <c r="P53" s="21">
        <v>2</v>
      </c>
      <c r="Q53" s="21">
        <v>2</v>
      </c>
      <c r="R53" s="21">
        <v>2</v>
      </c>
      <c r="S53" s="21">
        <v>2</v>
      </c>
      <c r="T53" s="21">
        <v>2</v>
      </c>
      <c r="U53" s="21">
        <v>2</v>
      </c>
      <c r="V53" s="21">
        <v>2</v>
      </c>
      <c r="W53" s="21">
        <v>2</v>
      </c>
      <c r="X53" s="21">
        <v>2</v>
      </c>
      <c r="Y53" s="21">
        <v>2</v>
      </c>
      <c r="Z53" s="21">
        <v>2</v>
      </c>
      <c r="AA53" s="21">
        <v>2</v>
      </c>
      <c r="AB53" s="21">
        <v>2</v>
      </c>
      <c r="AC53" s="21">
        <v>2</v>
      </c>
      <c r="AD53" s="21">
        <v>2</v>
      </c>
      <c r="AE53" s="21">
        <v>2</v>
      </c>
      <c r="AF53" s="21"/>
      <c r="AG53" s="21"/>
      <c r="AH53" s="21"/>
      <c r="AI53" s="23">
        <v>64</v>
      </c>
    </row>
    <row r="54" spans="1:35" x14ac:dyDescent="0.2">
      <c r="A54" s="21"/>
      <c r="B54" s="22"/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</row>
    <row r="55" spans="1:35" x14ac:dyDescent="0.2">
      <c r="A55" s="21" t="s">
        <v>1</v>
      </c>
      <c r="B55" s="61" t="s">
        <v>30</v>
      </c>
      <c r="C55" s="61"/>
      <c r="D55" s="60" t="s">
        <v>38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</row>
    <row r="56" spans="1:35" x14ac:dyDescent="0.2">
      <c r="A56" s="21"/>
      <c r="B56" s="22"/>
      <c r="C56" s="22"/>
      <c r="D56" s="21">
        <v>1</v>
      </c>
      <c r="E56" s="21">
        <v>2</v>
      </c>
      <c r="F56" s="21">
        <v>3</v>
      </c>
      <c r="G56" s="21">
        <v>4</v>
      </c>
      <c r="H56" s="21">
        <v>5</v>
      </c>
      <c r="I56" s="21">
        <v>6</v>
      </c>
      <c r="J56" s="21">
        <v>7</v>
      </c>
      <c r="K56" s="21">
        <v>8</v>
      </c>
      <c r="L56" s="21">
        <v>9</v>
      </c>
      <c r="M56" s="21">
        <v>10</v>
      </c>
      <c r="N56" s="21">
        <v>11</v>
      </c>
      <c r="O56" s="21">
        <v>12</v>
      </c>
      <c r="P56" s="21">
        <v>13</v>
      </c>
      <c r="Q56" s="21">
        <v>14</v>
      </c>
      <c r="R56" s="21">
        <v>15</v>
      </c>
      <c r="S56" s="21">
        <v>16</v>
      </c>
      <c r="T56" s="21">
        <v>17</v>
      </c>
      <c r="U56" s="21">
        <v>18</v>
      </c>
      <c r="V56" s="21">
        <v>19</v>
      </c>
      <c r="W56" s="21">
        <v>20</v>
      </c>
      <c r="X56" s="21">
        <v>21</v>
      </c>
      <c r="Y56" s="21">
        <v>22</v>
      </c>
      <c r="Z56" s="21">
        <v>23</v>
      </c>
      <c r="AA56" s="21">
        <v>24</v>
      </c>
      <c r="AB56" s="21">
        <v>25</v>
      </c>
      <c r="AC56" s="21">
        <v>26</v>
      </c>
      <c r="AD56" s="21">
        <v>27</v>
      </c>
      <c r="AE56" s="21">
        <v>28</v>
      </c>
      <c r="AF56" s="21">
        <v>29</v>
      </c>
      <c r="AG56" s="21">
        <v>30</v>
      </c>
      <c r="AH56" s="21">
        <v>31</v>
      </c>
      <c r="AI56" s="21" t="s">
        <v>15</v>
      </c>
    </row>
    <row r="57" spans="1:35" x14ac:dyDescent="0.2">
      <c r="A57" s="21">
        <v>1</v>
      </c>
      <c r="B57" s="22" t="s">
        <v>5</v>
      </c>
      <c r="C57" s="28" t="s">
        <v>29</v>
      </c>
      <c r="D57" s="21">
        <v>20</v>
      </c>
      <c r="E57" s="21">
        <v>20</v>
      </c>
      <c r="F57" s="21">
        <v>15</v>
      </c>
      <c r="G57" s="21">
        <v>15</v>
      </c>
      <c r="H57" s="21">
        <v>15</v>
      </c>
      <c r="I57" s="21">
        <v>15</v>
      </c>
      <c r="J57" s="21"/>
      <c r="K57" s="21"/>
      <c r="L57" s="21">
        <v>15</v>
      </c>
      <c r="M57" s="21">
        <v>15</v>
      </c>
      <c r="N57" s="21">
        <v>15</v>
      </c>
      <c r="O57" s="21">
        <v>15</v>
      </c>
      <c r="P57" s="21">
        <v>15</v>
      </c>
      <c r="Q57" s="21">
        <v>15</v>
      </c>
      <c r="R57" s="21"/>
      <c r="S57" s="21">
        <v>15</v>
      </c>
      <c r="T57" s="21">
        <v>15</v>
      </c>
      <c r="U57" s="21">
        <v>15</v>
      </c>
      <c r="V57" s="21">
        <v>10</v>
      </c>
      <c r="W57" s="21">
        <v>10</v>
      </c>
      <c r="X57" s="21">
        <v>10</v>
      </c>
      <c r="Y57" s="21">
        <v>10</v>
      </c>
      <c r="Z57" s="21"/>
      <c r="AA57" s="21">
        <v>10</v>
      </c>
      <c r="AB57" s="21">
        <v>10</v>
      </c>
      <c r="AC57" s="21">
        <v>10</v>
      </c>
      <c r="AD57" s="21">
        <v>10</v>
      </c>
      <c r="AE57" s="21">
        <v>10</v>
      </c>
      <c r="AF57" s="21">
        <v>10</v>
      </c>
      <c r="AG57" s="21">
        <v>10</v>
      </c>
      <c r="AH57" s="21">
        <v>10</v>
      </c>
      <c r="AI57" s="23">
        <v>355</v>
      </c>
    </row>
    <row r="58" spans="1:35" x14ac:dyDescent="0.2">
      <c r="A58" s="21">
        <v>2</v>
      </c>
      <c r="B58" s="22" t="s">
        <v>6</v>
      </c>
      <c r="C58" s="28" t="s">
        <v>41</v>
      </c>
      <c r="D58" s="21">
        <v>2</v>
      </c>
      <c r="E58" s="21">
        <v>2</v>
      </c>
      <c r="F58" s="21">
        <v>2</v>
      </c>
      <c r="G58" s="21">
        <v>2</v>
      </c>
      <c r="H58" s="21">
        <v>2</v>
      </c>
      <c r="I58" s="21"/>
      <c r="J58" s="21"/>
      <c r="K58" s="21"/>
      <c r="L58" s="21">
        <v>2</v>
      </c>
      <c r="M58" s="21">
        <v>2</v>
      </c>
      <c r="N58" s="21">
        <v>2</v>
      </c>
      <c r="O58" s="21">
        <v>2</v>
      </c>
      <c r="P58" s="21">
        <v>2</v>
      </c>
      <c r="Q58" s="21">
        <v>2</v>
      </c>
      <c r="R58" s="21"/>
      <c r="S58" s="21">
        <v>2</v>
      </c>
      <c r="T58" s="21">
        <v>2</v>
      </c>
      <c r="U58" s="21"/>
      <c r="V58" s="21">
        <v>2</v>
      </c>
      <c r="W58" s="21">
        <v>2</v>
      </c>
      <c r="X58" s="21">
        <v>2</v>
      </c>
      <c r="Y58" s="21">
        <v>2</v>
      </c>
      <c r="Z58" s="21"/>
      <c r="AA58" s="21">
        <v>2</v>
      </c>
      <c r="AB58" s="21">
        <v>2</v>
      </c>
      <c r="AC58" s="21">
        <v>2</v>
      </c>
      <c r="AD58" s="21">
        <v>2</v>
      </c>
      <c r="AE58" s="21">
        <v>2</v>
      </c>
      <c r="AF58" s="21"/>
      <c r="AG58" s="21"/>
      <c r="AH58" s="21"/>
      <c r="AI58" s="23">
        <v>44</v>
      </c>
    </row>
    <row r="59" spans="1:35" x14ac:dyDescent="0.2">
      <c r="A59" s="21"/>
      <c r="B59" s="22"/>
      <c r="C59" s="22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</row>
    <row r="60" spans="1:35" x14ac:dyDescent="0.2">
      <c r="A60" s="21" t="s">
        <v>1</v>
      </c>
      <c r="B60" s="61" t="s">
        <v>30</v>
      </c>
      <c r="C60" s="61"/>
      <c r="D60" s="60" t="s">
        <v>39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</row>
    <row r="61" spans="1:35" x14ac:dyDescent="0.2">
      <c r="A61" s="21"/>
      <c r="B61" s="22"/>
      <c r="C61" s="22"/>
      <c r="D61" s="21">
        <v>1</v>
      </c>
      <c r="E61" s="21">
        <v>2</v>
      </c>
      <c r="F61" s="21">
        <v>3</v>
      </c>
      <c r="G61" s="21">
        <v>4</v>
      </c>
      <c r="H61" s="21">
        <v>5</v>
      </c>
      <c r="I61" s="21">
        <v>6</v>
      </c>
      <c r="J61" s="21">
        <v>7</v>
      </c>
      <c r="K61" s="21">
        <v>8</v>
      </c>
      <c r="L61" s="21">
        <v>9</v>
      </c>
      <c r="M61" s="21">
        <v>10</v>
      </c>
      <c r="N61" s="21">
        <v>11</v>
      </c>
      <c r="O61" s="21">
        <v>12</v>
      </c>
      <c r="P61" s="21">
        <v>13</v>
      </c>
      <c r="Q61" s="21">
        <v>14</v>
      </c>
      <c r="R61" s="21">
        <v>15</v>
      </c>
      <c r="S61" s="21">
        <v>16</v>
      </c>
      <c r="T61" s="21">
        <v>17</v>
      </c>
      <c r="U61" s="21">
        <v>18</v>
      </c>
      <c r="V61" s="21">
        <v>19</v>
      </c>
      <c r="W61" s="21">
        <v>20</v>
      </c>
      <c r="X61" s="21">
        <v>21</v>
      </c>
      <c r="Y61" s="21">
        <v>22</v>
      </c>
      <c r="Z61" s="21">
        <v>23</v>
      </c>
      <c r="AA61" s="21">
        <v>24</v>
      </c>
      <c r="AB61" s="21">
        <v>25</v>
      </c>
      <c r="AC61" s="21">
        <v>26</v>
      </c>
      <c r="AD61" s="21">
        <v>27</v>
      </c>
      <c r="AE61" s="21">
        <v>28</v>
      </c>
      <c r="AF61" s="21">
        <v>29</v>
      </c>
      <c r="AG61" s="21">
        <v>30</v>
      </c>
      <c r="AH61" s="21"/>
      <c r="AI61" s="21" t="s">
        <v>15</v>
      </c>
    </row>
    <row r="62" spans="1:35" x14ac:dyDescent="0.2">
      <c r="A62" s="21">
        <v>1</v>
      </c>
      <c r="B62" s="22" t="s">
        <v>5</v>
      </c>
      <c r="C62" s="28" t="s">
        <v>29</v>
      </c>
      <c r="D62" s="21">
        <v>20</v>
      </c>
      <c r="E62" s="21">
        <v>15</v>
      </c>
      <c r="F62" s="21"/>
      <c r="G62" s="21"/>
      <c r="H62" s="21">
        <v>15</v>
      </c>
      <c r="I62" s="21"/>
      <c r="J62" s="21"/>
      <c r="K62" s="21"/>
      <c r="L62" s="21">
        <v>15</v>
      </c>
      <c r="M62" s="21"/>
      <c r="N62" s="21"/>
      <c r="O62" s="21">
        <v>15</v>
      </c>
      <c r="P62" s="21">
        <v>15</v>
      </c>
      <c r="Q62" s="21">
        <v>15</v>
      </c>
      <c r="R62" s="21"/>
      <c r="S62" s="21">
        <v>15</v>
      </c>
      <c r="T62" s="21"/>
      <c r="U62" s="21"/>
      <c r="V62" s="21"/>
      <c r="W62" s="21">
        <v>15</v>
      </c>
      <c r="X62" s="21"/>
      <c r="Y62" s="21"/>
      <c r="Z62" s="21"/>
      <c r="AA62" s="21"/>
      <c r="AB62" s="21">
        <v>15</v>
      </c>
      <c r="AC62" s="21"/>
      <c r="AD62" s="21"/>
      <c r="AE62" s="21">
        <v>10</v>
      </c>
      <c r="AF62" s="21"/>
      <c r="AG62" s="21">
        <v>10</v>
      </c>
      <c r="AH62" s="21"/>
      <c r="AI62" s="23">
        <v>175</v>
      </c>
    </row>
    <row r="63" spans="1:35" x14ac:dyDescent="0.2">
      <c r="A63" s="21">
        <v>2</v>
      </c>
      <c r="B63" s="22" t="s">
        <v>6</v>
      </c>
      <c r="C63" s="28" t="s">
        <v>41</v>
      </c>
      <c r="D63" s="21">
        <v>2</v>
      </c>
      <c r="E63" s="21">
        <v>2</v>
      </c>
      <c r="F63" s="21"/>
      <c r="G63" s="21"/>
      <c r="H63" s="21">
        <v>2</v>
      </c>
      <c r="I63" s="21"/>
      <c r="J63" s="21"/>
      <c r="K63" s="21"/>
      <c r="L63" s="21">
        <v>2</v>
      </c>
      <c r="M63" s="21"/>
      <c r="N63" s="21"/>
      <c r="O63" s="21">
        <v>2</v>
      </c>
      <c r="P63" s="21">
        <v>2</v>
      </c>
      <c r="Q63" s="21">
        <v>2</v>
      </c>
      <c r="R63" s="21"/>
      <c r="S63" s="21">
        <v>2</v>
      </c>
      <c r="T63" s="21"/>
      <c r="U63" s="21"/>
      <c r="V63" s="21"/>
      <c r="W63" s="21">
        <v>2</v>
      </c>
      <c r="X63" s="21"/>
      <c r="Y63" s="21"/>
      <c r="Z63" s="21"/>
      <c r="AA63" s="21"/>
      <c r="AB63" s="21">
        <v>2</v>
      </c>
      <c r="AC63" s="21"/>
      <c r="AD63" s="21"/>
      <c r="AE63" s="21">
        <v>2</v>
      </c>
      <c r="AF63" s="21"/>
      <c r="AG63" s="21">
        <v>2</v>
      </c>
      <c r="AH63" s="21"/>
      <c r="AI63" s="23">
        <v>24</v>
      </c>
    </row>
    <row r="64" spans="1:35" x14ac:dyDescent="0.2">
      <c r="A64" s="21"/>
      <c r="B64" s="22"/>
      <c r="C64" s="22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</row>
    <row r="65" spans="1:35" x14ac:dyDescent="0.2">
      <c r="A65" s="21" t="s">
        <v>1</v>
      </c>
      <c r="B65" s="61" t="s">
        <v>30</v>
      </c>
      <c r="C65" s="61"/>
      <c r="D65" s="60" t="s">
        <v>40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</row>
    <row r="66" spans="1:35" x14ac:dyDescent="0.2">
      <c r="A66" s="21"/>
      <c r="B66" s="22"/>
      <c r="C66" s="22"/>
      <c r="D66" s="21">
        <v>1</v>
      </c>
      <c r="E66" s="21">
        <v>2</v>
      </c>
      <c r="F66" s="21">
        <v>3</v>
      </c>
      <c r="G66" s="21">
        <v>4</v>
      </c>
      <c r="H66" s="21">
        <v>5</v>
      </c>
      <c r="I66" s="21">
        <v>6</v>
      </c>
      <c r="J66" s="21">
        <v>7</v>
      </c>
      <c r="K66" s="21">
        <v>8</v>
      </c>
      <c r="L66" s="21">
        <v>9</v>
      </c>
      <c r="M66" s="21">
        <v>10</v>
      </c>
      <c r="N66" s="21">
        <v>11</v>
      </c>
      <c r="O66" s="21">
        <v>12</v>
      </c>
      <c r="P66" s="21">
        <v>13</v>
      </c>
      <c r="Q66" s="21">
        <v>14</v>
      </c>
      <c r="R66" s="24">
        <v>15</v>
      </c>
      <c r="S66" s="21">
        <v>16</v>
      </c>
      <c r="T66" s="21">
        <v>17</v>
      </c>
      <c r="U66" s="21">
        <v>18</v>
      </c>
      <c r="V66" s="21">
        <v>19</v>
      </c>
      <c r="W66" s="21">
        <v>20</v>
      </c>
      <c r="X66" s="21">
        <v>21</v>
      </c>
      <c r="Y66" s="21">
        <v>22</v>
      </c>
      <c r="Z66" s="21">
        <v>23</v>
      </c>
      <c r="AA66" s="21">
        <v>24</v>
      </c>
      <c r="AB66" s="21">
        <v>25</v>
      </c>
      <c r="AC66" s="21">
        <v>26</v>
      </c>
      <c r="AD66" s="21">
        <v>27</v>
      </c>
      <c r="AE66" s="21">
        <v>28</v>
      </c>
      <c r="AF66" s="21">
        <v>29</v>
      </c>
      <c r="AG66" s="21">
        <v>30</v>
      </c>
      <c r="AH66" s="21">
        <v>31</v>
      </c>
      <c r="AI66" s="21" t="s">
        <v>15</v>
      </c>
    </row>
    <row r="67" spans="1:35" x14ac:dyDescent="0.2">
      <c r="A67" s="21">
        <v>1</v>
      </c>
      <c r="B67" s="22" t="s">
        <v>5</v>
      </c>
      <c r="C67" s="28" t="s">
        <v>29</v>
      </c>
      <c r="D67" s="21"/>
      <c r="E67" s="21"/>
      <c r="F67" s="21">
        <v>10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>
        <v>10</v>
      </c>
    </row>
    <row r="68" spans="1:35" x14ac:dyDescent="0.2">
      <c r="A68" s="21">
        <v>2</v>
      </c>
      <c r="B68" s="22" t="s">
        <v>6</v>
      </c>
      <c r="C68" s="28" t="s">
        <v>41</v>
      </c>
      <c r="D68" s="21"/>
      <c r="E68" s="21"/>
      <c r="F68" s="21"/>
      <c r="G68" s="21"/>
      <c r="H68" s="21"/>
      <c r="I68" s="21">
        <v>2</v>
      </c>
      <c r="J68" s="21">
        <v>2</v>
      </c>
      <c r="K68" s="21">
        <v>2</v>
      </c>
      <c r="L68" s="21">
        <v>2</v>
      </c>
      <c r="M68" s="21"/>
      <c r="N68" s="21"/>
      <c r="O68" s="21"/>
      <c r="P68" s="21"/>
      <c r="Q68" s="21"/>
      <c r="R68" s="24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>
        <v>8</v>
      </c>
    </row>
  </sheetData>
  <mergeCells count="58">
    <mergeCell ref="M19:O19"/>
    <mergeCell ref="P19:R19"/>
    <mergeCell ref="M20:O20"/>
    <mergeCell ref="P20:R20"/>
    <mergeCell ref="M21:O21"/>
    <mergeCell ref="P21:R21"/>
    <mergeCell ref="A20:L20"/>
    <mergeCell ref="A19:L19"/>
    <mergeCell ref="A21:L21"/>
    <mergeCell ref="D65:AI65"/>
    <mergeCell ref="A23:AI23"/>
    <mergeCell ref="B30:C30"/>
    <mergeCell ref="B35:C35"/>
    <mergeCell ref="B40:C40"/>
    <mergeCell ref="D40:AI40"/>
    <mergeCell ref="D45:AI45"/>
    <mergeCell ref="D50:AI50"/>
    <mergeCell ref="D55:AI55"/>
    <mergeCell ref="D60:AI60"/>
    <mergeCell ref="B45:C45"/>
    <mergeCell ref="B50:C50"/>
    <mergeCell ref="B55:C55"/>
    <mergeCell ref="B60:C60"/>
    <mergeCell ref="B65:C65"/>
    <mergeCell ref="AF22:AI22"/>
    <mergeCell ref="D25:AI25"/>
    <mergeCell ref="B25:C25"/>
    <mergeCell ref="D30:AI30"/>
    <mergeCell ref="D35:AI35"/>
    <mergeCell ref="O10:T10"/>
    <mergeCell ref="U10:Z10"/>
    <mergeCell ref="O11:T11"/>
    <mergeCell ref="U11:Z11"/>
    <mergeCell ref="C5:H5"/>
    <mergeCell ref="I5:N5"/>
    <mergeCell ref="O5:T5"/>
    <mergeCell ref="U5:Z5"/>
    <mergeCell ref="U7:Z7"/>
    <mergeCell ref="O8:T8"/>
    <mergeCell ref="U8:Z8"/>
    <mergeCell ref="O9:T9"/>
    <mergeCell ref="U9:Z9"/>
    <mergeCell ref="A17:AI17"/>
    <mergeCell ref="O15:T15"/>
    <mergeCell ref="U15:Z15"/>
    <mergeCell ref="A1:AI1"/>
    <mergeCell ref="A3:AI3"/>
    <mergeCell ref="O12:T12"/>
    <mergeCell ref="U12:Z12"/>
    <mergeCell ref="O13:T13"/>
    <mergeCell ref="U13:Z13"/>
    <mergeCell ref="O14:T14"/>
    <mergeCell ref="U14:Z14"/>
    <mergeCell ref="C6:H15"/>
    <mergeCell ref="I6:N15"/>
    <mergeCell ref="O6:T6"/>
    <mergeCell ref="U6:Z6"/>
    <mergeCell ref="O7:T7"/>
  </mergeCells>
  <phoneticPr fontId="4" type="noConversion"/>
  <printOptions horizontalCentered="1"/>
  <pageMargins left="0" right="0" top="0" bottom="0" header="0.31496062992125984" footer="0.31496062992125984"/>
  <pageSetup paperSize="8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AL110"/>
  <sheetViews>
    <sheetView topLeftCell="A7" workbookViewId="0">
      <selection activeCell="D26" sqref="D26"/>
    </sheetView>
  </sheetViews>
  <sheetFormatPr defaultRowHeight="15" x14ac:dyDescent="0.25"/>
  <cols>
    <col min="4" max="4" width="26.85546875" customWidth="1"/>
    <col min="5" max="5" width="9.5703125" customWidth="1"/>
    <col min="6" max="37" width="7.7109375" customWidth="1"/>
  </cols>
  <sheetData>
    <row r="3" spans="3:21" x14ac:dyDescent="0.25">
      <c r="F3" s="2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</row>
    <row r="4" spans="3:21" x14ac:dyDescent="0.25"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3:21" x14ac:dyDescent="0.25"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3:21" x14ac:dyDescent="0.25">
      <c r="C6" s="66" t="s">
        <v>27</v>
      </c>
      <c r="D6" s="66"/>
      <c r="E6" s="66"/>
      <c r="F6" s="66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3:21" x14ac:dyDescent="0.25">
      <c r="C7" s="65" t="s">
        <v>22</v>
      </c>
      <c r="D7" s="65"/>
      <c r="E7" s="11" t="s">
        <v>25</v>
      </c>
      <c r="F7" s="1">
        <v>3503.93</v>
      </c>
      <c r="G7" s="68">
        <v>0.89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3:21" x14ac:dyDescent="0.25">
      <c r="C8" s="65"/>
      <c r="D8" s="65"/>
      <c r="E8" s="11" t="s">
        <v>26</v>
      </c>
      <c r="F8" s="1">
        <v>342.13</v>
      </c>
      <c r="G8" s="68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3:21" x14ac:dyDescent="0.25">
      <c r="C9" s="1" t="s">
        <v>2</v>
      </c>
      <c r="D9" s="1"/>
      <c r="E9" s="1"/>
      <c r="F9" s="1">
        <v>3846.06</v>
      </c>
      <c r="G9" s="68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3:21" x14ac:dyDescent="0.25">
      <c r="C10" s="65" t="s">
        <v>23</v>
      </c>
      <c r="D10" s="65"/>
      <c r="E10" s="11" t="s">
        <v>25</v>
      </c>
      <c r="F10" s="1">
        <v>442.43</v>
      </c>
      <c r="G10" s="67">
        <f>ROUND(F12/F13,2)</f>
        <v>0.11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3:21" x14ac:dyDescent="0.25">
      <c r="C11" s="65"/>
      <c r="D11" s="65"/>
      <c r="E11" s="11" t="s">
        <v>26</v>
      </c>
      <c r="F11" s="1">
        <v>20</v>
      </c>
      <c r="G11" s="67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3:21" x14ac:dyDescent="0.25">
      <c r="C12" s="1" t="s">
        <v>2</v>
      </c>
      <c r="D12" s="1"/>
      <c r="E12" s="1"/>
      <c r="F12" s="1">
        <v>462.43</v>
      </c>
      <c r="G12" s="6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3:21" x14ac:dyDescent="0.25">
      <c r="C13" s="1" t="s">
        <v>24</v>
      </c>
      <c r="D13" s="1"/>
      <c r="E13" s="1"/>
      <c r="F13" s="1">
        <v>4308.49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3:21" x14ac:dyDescent="0.25"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3:21" x14ac:dyDescent="0.25">
      <c r="D15" s="10" t="s">
        <v>21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3:21" x14ac:dyDescent="0.25">
      <c r="C16" s="8" t="s">
        <v>19</v>
      </c>
      <c r="D16" s="1">
        <v>1500</v>
      </c>
    </row>
    <row r="17" spans="3:37" x14ac:dyDescent="0.25">
      <c r="C17" s="8" t="s">
        <v>20</v>
      </c>
      <c r="D17" s="1">
        <v>500</v>
      </c>
    </row>
    <row r="18" spans="3:37" x14ac:dyDescent="0.25">
      <c r="C18" s="8" t="s">
        <v>7</v>
      </c>
      <c r="D18" s="1">
        <v>500</v>
      </c>
    </row>
    <row r="19" spans="3:37" x14ac:dyDescent="0.25">
      <c r="C19" s="8" t="s">
        <v>8</v>
      </c>
      <c r="D19" s="1">
        <v>300</v>
      </c>
    </row>
    <row r="20" spans="3:37" x14ac:dyDescent="0.25">
      <c r="C20" s="8" t="s">
        <v>9</v>
      </c>
      <c r="D20" s="1">
        <v>300</v>
      </c>
    </row>
    <row r="21" spans="3:37" x14ac:dyDescent="0.25">
      <c r="C21" s="8" t="s">
        <v>10</v>
      </c>
      <c r="D21" s="1">
        <v>300</v>
      </c>
    </row>
    <row r="22" spans="3:37" x14ac:dyDescent="0.25">
      <c r="C22" s="8" t="s">
        <v>11</v>
      </c>
      <c r="D22" s="1">
        <v>300</v>
      </c>
    </row>
    <row r="23" spans="3:37" x14ac:dyDescent="0.25">
      <c r="C23" s="8" t="s">
        <v>12</v>
      </c>
      <c r="D23" s="1">
        <v>300</v>
      </c>
    </row>
    <row r="24" spans="3:37" x14ac:dyDescent="0.25">
      <c r="C24" s="8" t="s">
        <v>13</v>
      </c>
      <c r="D24" s="1">
        <v>300</v>
      </c>
    </row>
    <row r="25" spans="3:37" x14ac:dyDescent="0.25">
      <c r="C25" s="8" t="s">
        <v>14</v>
      </c>
      <c r="D25" s="1">
        <v>100</v>
      </c>
    </row>
    <row r="26" spans="3:37" x14ac:dyDescent="0.25">
      <c r="C26" s="8"/>
      <c r="D26" s="9">
        <f>SUM(D16:D25)</f>
        <v>4400</v>
      </c>
    </row>
    <row r="28" spans="3:37" x14ac:dyDescent="0.25">
      <c r="N28" s="10" t="s">
        <v>18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3:37" x14ac:dyDescent="0.25">
      <c r="R29" s="14">
        <v>45839</v>
      </c>
    </row>
    <row r="30" spans="3:37" x14ac:dyDescent="0.25">
      <c r="C30" s="1" t="s">
        <v>1</v>
      </c>
      <c r="D30" s="1" t="s">
        <v>3</v>
      </c>
      <c r="E30" s="1" t="s">
        <v>16</v>
      </c>
      <c r="F30" s="3"/>
      <c r="G30" s="4" t="s">
        <v>17</v>
      </c>
      <c r="H30" s="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/>
      <c r="AJ30" s="1"/>
      <c r="AK30" s="1"/>
    </row>
    <row r="31" spans="3:37" x14ac:dyDescent="0.25">
      <c r="C31" s="1"/>
      <c r="D31" s="1"/>
      <c r="E31" s="1"/>
      <c r="F31" s="1">
        <v>1</v>
      </c>
      <c r="G31" s="1">
        <v>2</v>
      </c>
      <c r="H31" s="1">
        <v>3</v>
      </c>
      <c r="I31" s="1">
        <v>4</v>
      </c>
      <c r="J31" s="1">
        <v>5</v>
      </c>
      <c r="K31" s="1">
        <v>6</v>
      </c>
      <c r="L31" s="1">
        <v>7</v>
      </c>
      <c r="M31" s="1">
        <v>8</v>
      </c>
      <c r="N31" s="1">
        <v>9</v>
      </c>
      <c r="O31" s="1">
        <v>10</v>
      </c>
      <c r="P31" s="4">
        <v>11</v>
      </c>
      <c r="Q31" s="1">
        <v>12</v>
      </c>
      <c r="R31" s="4">
        <v>13</v>
      </c>
      <c r="S31" s="1">
        <v>14</v>
      </c>
      <c r="T31" s="4">
        <v>15</v>
      </c>
      <c r="U31" s="1">
        <v>16</v>
      </c>
      <c r="V31" s="4">
        <v>17</v>
      </c>
      <c r="W31" s="1">
        <v>18</v>
      </c>
      <c r="X31" s="1">
        <v>19</v>
      </c>
      <c r="Y31" s="1">
        <v>20</v>
      </c>
      <c r="Z31" s="1">
        <v>21</v>
      </c>
      <c r="AA31" s="1">
        <v>22</v>
      </c>
      <c r="AB31" s="4">
        <v>23</v>
      </c>
      <c r="AC31" s="1">
        <v>24</v>
      </c>
      <c r="AD31" s="4">
        <v>25</v>
      </c>
      <c r="AE31" s="1">
        <v>26</v>
      </c>
      <c r="AF31" s="4">
        <v>27</v>
      </c>
      <c r="AG31" s="1">
        <v>28</v>
      </c>
      <c r="AH31" s="4">
        <v>29</v>
      </c>
      <c r="AI31" s="1">
        <v>30</v>
      </c>
      <c r="AJ31" s="1">
        <v>31</v>
      </c>
      <c r="AK31" s="7" t="s">
        <v>15</v>
      </c>
    </row>
    <row r="32" spans="3:37" x14ac:dyDescent="0.25">
      <c r="C32" s="1">
        <v>1</v>
      </c>
      <c r="D32" s="1" t="s">
        <v>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"/>
      <c r="Q32" s="1"/>
      <c r="R32" s="4"/>
      <c r="S32" s="1"/>
      <c r="T32" s="4"/>
      <c r="U32" s="1"/>
      <c r="V32" s="4"/>
      <c r="W32" s="1"/>
      <c r="X32" s="1"/>
      <c r="Y32" s="1"/>
      <c r="Z32" s="1"/>
      <c r="AA32" s="1"/>
      <c r="AB32" s="4"/>
      <c r="AC32" s="1"/>
      <c r="AD32" s="4"/>
      <c r="AE32" s="1"/>
      <c r="AF32" s="4"/>
      <c r="AG32" s="1"/>
      <c r="AH32" s="4"/>
      <c r="AI32" s="15">
        <v>20</v>
      </c>
      <c r="AJ32" s="1"/>
      <c r="AK32" s="1">
        <f>SUM(F32:AJ32)</f>
        <v>20</v>
      </c>
    </row>
    <row r="33" spans="3:38" x14ac:dyDescent="0.25">
      <c r="C33" s="1">
        <v>2</v>
      </c>
      <c r="D33" s="1" t="s">
        <v>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200</v>
      </c>
      <c r="AE33" s="1">
        <v>200</v>
      </c>
      <c r="AF33" s="1">
        <v>200</v>
      </c>
      <c r="AG33" s="1">
        <v>200</v>
      </c>
      <c r="AH33" s="1">
        <v>200</v>
      </c>
      <c r="AI33" s="1">
        <v>180</v>
      </c>
      <c r="AJ33" s="1">
        <v>140</v>
      </c>
      <c r="AK33" s="1">
        <f>SUM(F33:AJ33)</f>
        <v>1320</v>
      </c>
      <c r="AL33">
        <f>D16*0.89</f>
        <v>1335</v>
      </c>
    </row>
    <row r="34" spans="3:38" x14ac:dyDescent="0.25">
      <c r="C34" s="1">
        <v>3</v>
      </c>
      <c r="D34" s="1" t="s">
        <v>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>
        <v>40</v>
      </c>
      <c r="AD34" s="1"/>
      <c r="AE34" s="1">
        <v>40</v>
      </c>
      <c r="AF34" s="1"/>
      <c r="AG34" s="1">
        <v>40</v>
      </c>
      <c r="AH34" s="1"/>
      <c r="AI34" s="1">
        <v>40</v>
      </c>
      <c r="AJ34" s="1"/>
      <c r="AK34" s="1">
        <f>SUM(F34:AJ34)</f>
        <v>160</v>
      </c>
      <c r="AL34">
        <f>1500-1335</f>
        <v>165</v>
      </c>
    </row>
    <row r="35" spans="3:3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>
        <f t="shared" ref="AC35:AH35" si="0">SUM(AC33:AC34)</f>
        <v>40</v>
      </c>
      <c r="AD35" s="1">
        <f t="shared" si="0"/>
        <v>200</v>
      </c>
      <c r="AE35" s="1">
        <f t="shared" si="0"/>
        <v>240</v>
      </c>
      <c r="AF35" s="1">
        <f t="shared" si="0"/>
        <v>200</v>
      </c>
      <c r="AG35" s="1">
        <f t="shared" si="0"/>
        <v>240</v>
      </c>
      <c r="AH35" s="1">
        <f t="shared" si="0"/>
        <v>200</v>
      </c>
      <c r="AI35" s="1">
        <f>SUM(AI32:AI34)</f>
        <v>240</v>
      </c>
      <c r="AJ35" s="1">
        <f>SUM(AJ33:AJ34)</f>
        <v>140</v>
      </c>
      <c r="AK35" s="9">
        <f>SUM(F35:AJ35)</f>
        <v>1500</v>
      </c>
    </row>
    <row r="36" spans="3:38" x14ac:dyDescent="0.25">
      <c r="C36" s="63">
        <v>45870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</row>
    <row r="37" spans="3:38" x14ac:dyDescent="0.25">
      <c r="C37" s="1" t="s">
        <v>1</v>
      </c>
      <c r="D37" s="1" t="s">
        <v>3</v>
      </c>
      <c r="E37" s="1" t="s">
        <v>16</v>
      </c>
      <c r="F37" s="3"/>
      <c r="G37" s="4" t="s">
        <v>17</v>
      </c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/>
      <c r="AJ37" s="1"/>
      <c r="AK37" s="1"/>
    </row>
    <row r="38" spans="3:38" x14ac:dyDescent="0.25">
      <c r="C38" s="1"/>
      <c r="D38" s="1"/>
      <c r="E38" s="1"/>
      <c r="F38" s="1">
        <v>1</v>
      </c>
      <c r="G38" s="1">
        <v>2</v>
      </c>
      <c r="H38" s="1">
        <v>3</v>
      </c>
      <c r="I38" s="1">
        <v>4</v>
      </c>
      <c r="J38" s="1">
        <v>5</v>
      </c>
      <c r="K38" s="1">
        <v>6</v>
      </c>
      <c r="L38" s="1">
        <v>7</v>
      </c>
      <c r="M38" s="1">
        <v>8</v>
      </c>
      <c r="N38" s="1">
        <v>9</v>
      </c>
      <c r="O38" s="1">
        <v>10</v>
      </c>
      <c r="P38" s="4">
        <v>11</v>
      </c>
      <c r="Q38" s="1">
        <v>12</v>
      </c>
      <c r="R38" s="4">
        <v>13</v>
      </c>
      <c r="S38" s="1">
        <v>14</v>
      </c>
      <c r="T38" s="4">
        <v>15</v>
      </c>
      <c r="U38" s="1">
        <v>16</v>
      </c>
      <c r="V38" s="4">
        <v>17</v>
      </c>
      <c r="W38" s="1">
        <v>18</v>
      </c>
      <c r="X38" s="1">
        <v>19</v>
      </c>
      <c r="Y38" s="1">
        <v>20</v>
      </c>
      <c r="Z38" s="1">
        <v>21</v>
      </c>
      <c r="AA38" s="1">
        <v>22</v>
      </c>
      <c r="AB38" s="4">
        <v>23</v>
      </c>
      <c r="AC38" s="1">
        <v>24</v>
      </c>
      <c r="AD38" s="4">
        <v>25</v>
      </c>
      <c r="AE38" s="1">
        <v>26</v>
      </c>
      <c r="AF38" s="4">
        <v>27</v>
      </c>
      <c r="AG38" s="1">
        <v>28</v>
      </c>
      <c r="AH38" s="4">
        <v>29</v>
      </c>
      <c r="AI38" s="1">
        <v>30</v>
      </c>
      <c r="AJ38" s="1">
        <v>31</v>
      </c>
      <c r="AK38" s="7" t="s">
        <v>15</v>
      </c>
    </row>
    <row r="39" spans="3:38" x14ac:dyDescent="0.25">
      <c r="C39" s="1">
        <v>1</v>
      </c>
      <c r="D39" s="1" t="s">
        <v>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3:38" x14ac:dyDescent="0.25">
      <c r="C40" s="1">
        <v>2</v>
      </c>
      <c r="D40" s="1" t="s">
        <v>5</v>
      </c>
      <c r="E40" s="1"/>
      <c r="F40" s="1">
        <v>60</v>
      </c>
      <c r="G40" s="1"/>
      <c r="H40" s="1"/>
      <c r="I40" s="1"/>
      <c r="J40" s="1">
        <v>60</v>
      </c>
      <c r="K40" s="1"/>
      <c r="L40" s="1"/>
      <c r="M40" s="1"/>
      <c r="N40" s="1"/>
      <c r="O40" s="1">
        <v>60</v>
      </c>
      <c r="P40" s="1"/>
      <c r="Q40" s="1"/>
      <c r="R40" s="1"/>
      <c r="S40" s="1"/>
      <c r="T40" s="1">
        <v>60</v>
      </c>
      <c r="U40" s="1"/>
      <c r="V40" s="1"/>
      <c r="W40" s="1"/>
      <c r="X40" s="1"/>
      <c r="Y40" s="1">
        <v>60</v>
      </c>
      <c r="Z40" s="1"/>
      <c r="AA40" s="1"/>
      <c r="AB40" s="1"/>
      <c r="AC40" s="1"/>
      <c r="AD40" s="1">
        <v>60</v>
      </c>
      <c r="AE40" s="1"/>
      <c r="AF40" s="1"/>
      <c r="AG40" s="1"/>
      <c r="AH40" s="1"/>
      <c r="AI40" s="1">
        <v>60</v>
      </c>
      <c r="AJ40" s="1">
        <v>40</v>
      </c>
      <c r="AK40" s="13">
        <f>SUM(F40:AJ40)</f>
        <v>460</v>
      </c>
      <c r="AL40">
        <f>500*89%</f>
        <v>445</v>
      </c>
    </row>
    <row r="41" spans="3:38" x14ac:dyDescent="0.25">
      <c r="C41" s="1">
        <v>3</v>
      </c>
      <c r="D41" s="1" t="s">
        <v>6</v>
      </c>
      <c r="E41" s="1"/>
      <c r="F41" s="1"/>
      <c r="G41" s="1"/>
      <c r="H41" s="1">
        <v>8</v>
      </c>
      <c r="I41" s="1"/>
      <c r="J41" s="1"/>
      <c r="K41" s="1"/>
      <c r="L41" s="1"/>
      <c r="M41" s="1">
        <v>8</v>
      </c>
      <c r="N41" s="1"/>
      <c r="O41" s="1"/>
      <c r="P41" s="1"/>
      <c r="Q41" s="1"/>
      <c r="R41" s="1"/>
      <c r="S41" s="1"/>
      <c r="T41" s="1"/>
      <c r="U41" s="1"/>
      <c r="V41" s="1"/>
      <c r="W41" s="1">
        <v>8</v>
      </c>
      <c r="X41" s="1"/>
      <c r="Y41" s="1"/>
      <c r="Z41" s="1"/>
      <c r="AA41" s="1"/>
      <c r="AB41" s="1"/>
      <c r="AC41" s="1"/>
      <c r="AD41" s="1">
        <v>8</v>
      </c>
      <c r="AE41" s="1"/>
      <c r="AF41" s="1"/>
      <c r="AG41" s="1"/>
      <c r="AH41" s="1"/>
      <c r="AI41" s="1"/>
      <c r="AJ41" s="1">
        <v>8</v>
      </c>
      <c r="AK41" s="9">
        <f>SUM(F41:AJ41)</f>
        <v>40</v>
      </c>
    </row>
    <row r="42" spans="3:38" x14ac:dyDescent="0.25">
      <c r="C42" s="1"/>
      <c r="D42" s="1"/>
      <c r="E42" s="1"/>
      <c r="F42" s="1">
        <f>F39+F40+F41</f>
        <v>60</v>
      </c>
      <c r="G42" s="1"/>
      <c r="H42" s="1">
        <f t="shared" ref="H42:AJ42" si="1">H39+H40+H41</f>
        <v>8</v>
      </c>
      <c r="I42" s="1"/>
      <c r="J42" s="1">
        <f t="shared" si="1"/>
        <v>60</v>
      </c>
      <c r="K42" s="1"/>
      <c r="L42" s="1"/>
      <c r="M42" s="1">
        <f t="shared" si="1"/>
        <v>8</v>
      </c>
      <c r="N42" s="1"/>
      <c r="O42" s="1">
        <f t="shared" si="1"/>
        <v>60</v>
      </c>
      <c r="P42" s="1"/>
      <c r="Q42" s="1"/>
      <c r="R42" s="1">
        <f t="shared" si="1"/>
        <v>0</v>
      </c>
      <c r="S42" s="1"/>
      <c r="T42" s="1">
        <f t="shared" si="1"/>
        <v>60</v>
      </c>
      <c r="U42" s="1"/>
      <c r="V42" s="1"/>
      <c r="W42" s="1">
        <f t="shared" si="1"/>
        <v>8</v>
      </c>
      <c r="X42" s="1"/>
      <c r="Y42" s="1">
        <f t="shared" si="1"/>
        <v>60</v>
      </c>
      <c r="Z42" s="1"/>
      <c r="AA42" s="1"/>
      <c r="AB42" s="1"/>
      <c r="AC42" s="1"/>
      <c r="AD42" s="1">
        <f t="shared" si="1"/>
        <v>68</v>
      </c>
      <c r="AE42" s="1"/>
      <c r="AF42" s="1"/>
      <c r="AG42" s="1"/>
      <c r="AH42" s="1"/>
      <c r="AI42" s="1">
        <f t="shared" si="1"/>
        <v>60</v>
      </c>
      <c r="AJ42" s="1">
        <f t="shared" si="1"/>
        <v>48</v>
      </c>
      <c r="AK42" s="9">
        <f>SUM(F42:AJ42)</f>
        <v>500</v>
      </c>
    </row>
    <row r="43" spans="3:38" x14ac:dyDescent="0.25">
      <c r="R43" s="14">
        <v>45901</v>
      </c>
    </row>
    <row r="44" spans="3:38" x14ac:dyDescent="0.25">
      <c r="C44" s="1" t="s">
        <v>1</v>
      </c>
      <c r="D44" s="1" t="s">
        <v>3</v>
      </c>
      <c r="E44" s="1" t="s">
        <v>16</v>
      </c>
      <c r="F44" s="3"/>
      <c r="G44" s="4" t="s">
        <v>17</v>
      </c>
      <c r="H44" s="6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/>
      <c r="AJ44" s="1"/>
      <c r="AK44" s="1"/>
    </row>
    <row r="45" spans="3:38" x14ac:dyDescent="0.25">
      <c r="C45" s="1"/>
      <c r="D45" s="1"/>
      <c r="E45" s="1"/>
      <c r="F45" s="1">
        <v>1</v>
      </c>
      <c r="G45" s="1">
        <v>2</v>
      </c>
      <c r="H45" s="1">
        <v>3</v>
      </c>
      <c r="I45" s="1">
        <v>4</v>
      </c>
      <c r="J45" s="1">
        <v>5</v>
      </c>
      <c r="K45" s="1">
        <v>6</v>
      </c>
      <c r="L45" s="1">
        <v>7</v>
      </c>
      <c r="M45" s="1">
        <v>8</v>
      </c>
      <c r="N45" s="1">
        <v>9</v>
      </c>
      <c r="O45" s="1">
        <v>10</v>
      </c>
      <c r="P45" s="4">
        <v>11</v>
      </c>
      <c r="Q45" s="1">
        <v>12</v>
      </c>
      <c r="R45" s="4">
        <v>13</v>
      </c>
      <c r="S45" s="1">
        <v>14</v>
      </c>
      <c r="T45" s="4">
        <v>15</v>
      </c>
      <c r="U45" s="1">
        <v>16</v>
      </c>
      <c r="V45" s="4">
        <v>17</v>
      </c>
      <c r="W45" s="1">
        <v>18</v>
      </c>
      <c r="X45" s="1">
        <v>19</v>
      </c>
      <c r="Y45" s="1">
        <v>20</v>
      </c>
      <c r="Z45" s="1">
        <v>21</v>
      </c>
      <c r="AA45" s="1">
        <v>22</v>
      </c>
      <c r="AB45" s="4">
        <v>23</v>
      </c>
      <c r="AC45" s="1">
        <v>24</v>
      </c>
      <c r="AD45" s="4">
        <v>25</v>
      </c>
      <c r="AE45" s="1">
        <v>26</v>
      </c>
      <c r="AF45" s="4">
        <v>27</v>
      </c>
      <c r="AG45" s="1">
        <v>28</v>
      </c>
      <c r="AH45" s="4">
        <v>29</v>
      </c>
      <c r="AI45" s="1">
        <v>30</v>
      </c>
      <c r="AJ45" s="1"/>
      <c r="AK45" s="7" t="s">
        <v>15</v>
      </c>
    </row>
    <row r="46" spans="3:38" x14ac:dyDescent="0.25">
      <c r="C46" s="1">
        <v>1</v>
      </c>
      <c r="D46" s="1" t="s">
        <v>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3:38" x14ac:dyDescent="0.25">
      <c r="C47" s="1">
        <v>2</v>
      </c>
      <c r="D47" s="1" t="s">
        <v>5</v>
      </c>
      <c r="E47" s="1"/>
      <c r="F47" s="1">
        <v>60</v>
      </c>
      <c r="G47" s="1"/>
      <c r="H47" s="1"/>
      <c r="I47" s="1"/>
      <c r="J47" s="1">
        <v>60</v>
      </c>
      <c r="K47" s="1"/>
      <c r="L47" s="1"/>
      <c r="M47" s="1"/>
      <c r="N47" s="1"/>
      <c r="O47" s="1">
        <v>60</v>
      </c>
      <c r="P47" s="1"/>
      <c r="Q47" s="1"/>
      <c r="R47" s="1"/>
      <c r="S47" s="1"/>
      <c r="T47" s="1">
        <v>60</v>
      </c>
      <c r="U47" s="1"/>
      <c r="V47" s="1"/>
      <c r="W47" s="1"/>
      <c r="X47" s="1"/>
      <c r="Y47" s="1">
        <v>60</v>
      </c>
      <c r="Z47" s="1"/>
      <c r="AA47" s="1"/>
      <c r="AB47" s="1"/>
      <c r="AC47" s="1"/>
      <c r="AD47" s="1">
        <v>60</v>
      </c>
      <c r="AE47" s="1"/>
      <c r="AF47" s="1"/>
      <c r="AG47" s="1"/>
      <c r="AH47" s="1">
        <v>60</v>
      </c>
      <c r="AI47" s="1">
        <v>40</v>
      </c>
      <c r="AJ47" s="1"/>
      <c r="AK47" s="13">
        <f>SUM(F47:AJ47)</f>
        <v>460</v>
      </c>
    </row>
    <row r="48" spans="3:38" x14ac:dyDescent="0.25">
      <c r="C48" s="1">
        <v>3</v>
      </c>
      <c r="D48" s="1" t="s">
        <v>6</v>
      </c>
      <c r="E48" s="1"/>
      <c r="F48" s="1"/>
      <c r="G48" s="1"/>
      <c r="H48" s="1">
        <v>8</v>
      </c>
      <c r="I48" s="1"/>
      <c r="J48" s="1"/>
      <c r="K48" s="1"/>
      <c r="L48" s="1"/>
      <c r="M48" s="1">
        <v>8</v>
      </c>
      <c r="N48" s="1"/>
      <c r="O48" s="1"/>
      <c r="P48" s="1"/>
      <c r="Q48" s="1"/>
      <c r="R48" s="1"/>
      <c r="S48" s="1"/>
      <c r="T48" s="1"/>
      <c r="U48" s="1"/>
      <c r="V48" s="1"/>
      <c r="W48" s="1">
        <v>8</v>
      </c>
      <c r="X48" s="1"/>
      <c r="Y48" s="1"/>
      <c r="Z48" s="1"/>
      <c r="AA48" s="1"/>
      <c r="AB48" s="1"/>
      <c r="AC48" s="1"/>
      <c r="AD48" s="1">
        <v>8</v>
      </c>
      <c r="AE48" s="1"/>
      <c r="AF48" s="1"/>
      <c r="AG48" s="1"/>
      <c r="AH48" s="1"/>
      <c r="AI48" s="1">
        <v>8</v>
      </c>
      <c r="AJ48" s="1"/>
      <c r="AK48" s="9">
        <f>SUM(F48:AJ48)</f>
        <v>40</v>
      </c>
    </row>
    <row r="49" spans="3:37" x14ac:dyDescent="0.25">
      <c r="C49" s="1"/>
      <c r="D49" s="1"/>
      <c r="E49" s="1"/>
      <c r="F49" s="1">
        <f>F46+F47+F48</f>
        <v>60</v>
      </c>
      <c r="G49" s="1"/>
      <c r="H49" s="1">
        <f t="shared" ref="H49" si="2">H46+H47+H48</f>
        <v>8</v>
      </c>
      <c r="I49" s="1"/>
      <c r="J49" s="1">
        <f t="shared" ref="J49" si="3">J46+J47+J48</f>
        <v>60</v>
      </c>
      <c r="K49" s="1"/>
      <c r="L49" s="1"/>
      <c r="M49" s="1">
        <f t="shared" ref="M49" si="4">M46+M47+M48</f>
        <v>8</v>
      </c>
      <c r="N49" s="1"/>
      <c r="O49" s="1">
        <f t="shared" ref="O49" si="5">O46+O47+O48</f>
        <v>60</v>
      </c>
      <c r="P49" s="1"/>
      <c r="Q49" s="1"/>
      <c r="R49" s="1">
        <f t="shared" ref="R49" si="6">R46+R47+R48</f>
        <v>0</v>
      </c>
      <c r="S49" s="1"/>
      <c r="T49" s="1">
        <f t="shared" ref="T49" si="7">T46+T47+T48</f>
        <v>60</v>
      </c>
      <c r="U49" s="1"/>
      <c r="V49" s="1"/>
      <c r="W49" s="1">
        <f t="shared" ref="W49" si="8">W46+W47+W48</f>
        <v>8</v>
      </c>
      <c r="X49" s="1"/>
      <c r="Y49" s="1">
        <f t="shared" ref="Y49" si="9">Y46+Y47+Y48</f>
        <v>60</v>
      </c>
      <c r="Z49" s="1"/>
      <c r="AA49" s="1"/>
      <c r="AB49" s="1"/>
      <c r="AC49" s="1"/>
      <c r="AD49" s="1">
        <f t="shared" ref="AD49" si="10">AD46+AD47+AD48</f>
        <v>68</v>
      </c>
      <c r="AE49" s="1"/>
      <c r="AF49" s="1"/>
      <c r="AG49" s="1"/>
      <c r="AH49" s="1">
        <f t="shared" ref="AH49" si="11">AH46+AH47+AH48</f>
        <v>60</v>
      </c>
      <c r="AI49" s="1">
        <f t="shared" ref="AI49" si="12">AI46+AI47+AI48</f>
        <v>48</v>
      </c>
      <c r="AJ49" s="1">
        <f t="shared" ref="AJ49" si="13">AJ46+AJ47+AJ48</f>
        <v>0</v>
      </c>
      <c r="AK49" s="9">
        <f>SUM(F49:AJ49)</f>
        <v>500</v>
      </c>
    </row>
    <row r="50" spans="3:37" x14ac:dyDescent="0.25">
      <c r="R50" s="14">
        <v>45931</v>
      </c>
    </row>
    <row r="51" spans="3:37" x14ac:dyDescent="0.25">
      <c r="C51" s="1" t="s">
        <v>1</v>
      </c>
      <c r="D51" s="1" t="s">
        <v>3</v>
      </c>
      <c r="E51" s="1" t="s">
        <v>16</v>
      </c>
      <c r="F51" s="3"/>
      <c r="G51" s="4" t="s">
        <v>17</v>
      </c>
      <c r="H51" s="6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/>
      <c r="AJ51" s="1"/>
      <c r="AK51" s="1"/>
    </row>
    <row r="52" spans="3:37" x14ac:dyDescent="0.25">
      <c r="C52" s="1"/>
      <c r="D52" s="1"/>
      <c r="E52" s="1"/>
      <c r="F52" s="1">
        <v>1</v>
      </c>
      <c r="G52" s="1">
        <v>2</v>
      </c>
      <c r="H52" s="1">
        <v>3</v>
      </c>
      <c r="I52" s="1">
        <v>4</v>
      </c>
      <c r="J52" s="1">
        <v>5</v>
      </c>
      <c r="K52" s="1">
        <v>6</v>
      </c>
      <c r="L52" s="1">
        <v>7</v>
      </c>
      <c r="M52" s="1">
        <v>8</v>
      </c>
      <c r="N52" s="1">
        <v>9</v>
      </c>
      <c r="O52" s="1">
        <v>10</v>
      </c>
      <c r="P52" s="4">
        <v>11</v>
      </c>
      <c r="Q52" s="1">
        <v>12</v>
      </c>
      <c r="R52" s="4">
        <v>13</v>
      </c>
      <c r="S52" s="1">
        <v>14</v>
      </c>
      <c r="T52" s="4">
        <v>15</v>
      </c>
      <c r="U52" s="1">
        <v>16</v>
      </c>
      <c r="V52" s="4">
        <v>17</v>
      </c>
      <c r="W52" s="1">
        <v>18</v>
      </c>
      <c r="X52" s="1">
        <v>19</v>
      </c>
      <c r="Y52" s="1">
        <v>20</v>
      </c>
      <c r="Z52" s="1">
        <v>21</v>
      </c>
      <c r="AA52" s="1">
        <v>22</v>
      </c>
      <c r="AB52" s="4">
        <v>23</v>
      </c>
      <c r="AC52" s="1">
        <v>24</v>
      </c>
      <c r="AD52" s="4">
        <v>25</v>
      </c>
      <c r="AE52" s="1">
        <v>26</v>
      </c>
      <c r="AF52" s="4">
        <v>27</v>
      </c>
      <c r="AG52" s="1">
        <v>28</v>
      </c>
      <c r="AH52" s="4">
        <v>29</v>
      </c>
      <c r="AI52" s="1">
        <v>30</v>
      </c>
      <c r="AJ52" s="1">
        <v>31</v>
      </c>
      <c r="AK52" s="7" t="s">
        <v>15</v>
      </c>
    </row>
    <row r="53" spans="3:37" x14ac:dyDescent="0.25">
      <c r="C53" s="1">
        <v>1</v>
      </c>
      <c r="D53" s="1" t="s">
        <v>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3:37" x14ac:dyDescent="0.25">
      <c r="C54" s="1">
        <v>2</v>
      </c>
      <c r="D54" s="1" t="s">
        <v>5</v>
      </c>
      <c r="E54" s="1"/>
      <c r="F54" s="1">
        <v>40</v>
      </c>
      <c r="G54" s="1"/>
      <c r="H54" s="1"/>
      <c r="I54" s="1"/>
      <c r="J54" s="1">
        <v>40</v>
      </c>
      <c r="K54" s="1"/>
      <c r="L54" s="1"/>
      <c r="M54" s="1"/>
      <c r="N54" s="1"/>
      <c r="O54" s="1">
        <v>40</v>
      </c>
      <c r="P54" s="1"/>
      <c r="Q54" s="1"/>
      <c r="R54" s="1"/>
      <c r="S54" s="1"/>
      <c r="T54" s="1">
        <v>40</v>
      </c>
      <c r="U54" s="1"/>
      <c r="V54" s="1"/>
      <c r="W54" s="1"/>
      <c r="X54" s="1"/>
      <c r="Y54" s="1">
        <v>40</v>
      </c>
      <c r="Z54" s="1"/>
      <c r="AA54" s="1"/>
      <c r="AB54" s="1"/>
      <c r="AC54" s="1"/>
      <c r="AD54" s="1">
        <v>40</v>
      </c>
      <c r="AE54" s="1"/>
      <c r="AF54" s="1"/>
      <c r="AG54" s="1"/>
      <c r="AH54" s="1"/>
      <c r="AI54" s="1">
        <v>20</v>
      </c>
      <c r="AJ54" s="1"/>
      <c r="AK54" s="13">
        <f>SUM(F54:AJ54)</f>
        <v>260</v>
      </c>
    </row>
    <row r="55" spans="3:37" x14ac:dyDescent="0.25">
      <c r="C55" s="1">
        <v>3</v>
      </c>
      <c r="D55" s="1" t="s">
        <v>6</v>
      </c>
      <c r="E55" s="1"/>
      <c r="F55" s="1"/>
      <c r="G55" s="1"/>
      <c r="H55" s="1"/>
      <c r="I55" s="1">
        <v>8</v>
      </c>
      <c r="J55" s="1"/>
      <c r="K55" s="1"/>
      <c r="L55" s="1"/>
      <c r="M55" s="1"/>
      <c r="N55" s="1"/>
      <c r="O55" s="1"/>
      <c r="P55" s="1">
        <v>8</v>
      </c>
      <c r="Q55" s="1"/>
      <c r="R55" s="1"/>
      <c r="S55" s="1"/>
      <c r="T55" s="1"/>
      <c r="U55" s="1">
        <v>8</v>
      </c>
      <c r="V55" s="1"/>
      <c r="W55" s="1"/>
      <c r="X55" s="1"/>
      <c r="Y55" s="1"/>
      <c r="Z55" s="1"/>
      <c r="AA55" s="1"/>
      <c r="AB55" s="1"/>
      <c r="AC55" s="1">
        <v>8</v>
      </c>
      <c r="AD55" s="1"/>
      <c r="AE55" s="1"/>
      <c r="AF55" s="1"/>
      <c r="AG55" s="1"/>
      <c r="AH55" s="1"/>
      <c r="AI55" s="1"/>
      <c r="AJ55" s="1">
        <v>8</v>
      </c>
      <c r="AK55" s="9">
        <f>SUM(F55:AJ55)</f>
        <v>40</v>
      </c>
    </row>
    <row r="56" spans="3:37" x14ac:dyDescent="0.25">
      <c r="C56" s="1"/>
      <c r="D56" s="1"/>
      <c r="E56" s="1"/>
      <c r="F56" s="1">
        <f>F53+F54+F55</f>
        <v>40</v>
      </c>
      <c r="G56" s="1"/>
      <c r="H56" s="1"/>
      <c r="I56" s="1">
        <f t="shared" ref="I56" si="14">I53+I54+I55</f>
        <v>8</v>
      </c>
      <c r="J56" s="1">
        <f t="shared" ref="J56" si="15">J53+J54+J55</f>
        <v>40</v>
      </c>
      <c r="K56" s="1"/>
      <c r="L56" s="1"/>
      <c r="M56" s="1"/>
      <c r="N56" s="1"/>
      <c r="O56" s="1">
        <f t="shared" ref="O56:P56" si="16">O53+O54+O55</f>
        <v>40</v>
      </c>
      <c r="P56" s="1">
        <f t="shared" si="16"/>
        <v>8</v>
      </c>
      <c r="Q56" s="1"/>
      <c r="R56" s="1"/>
      <c r="S56" s="1"/>
      <c r="T56" s="1">
        <f t="shared" ref="T56:U56" si="17">T53+T54+T55</f>
        <v>40</v>
      </c>
      <c r="U56" s="1">
        <f t="shared" si="17"/>
        <v>8</v>
      </c>
      <c r="V56" s="1"/>
      <c r="W56" s="1"/>
      <c r="X56" s="1"/>
      <c r="Y56" s="1">
        <f t="shared" ref="Y56" si="18">Y53+Y54+Y55</f>
        <v>40</v>
      </c>
      <c r="Z56" s="1"/>
      <c r="AA56" s="1"/>
      <c r="AB56" s="1"/>
      <c r="AC56" s="1">
        <f t="shared" ref="AC56" si="19">AC53+AC54+AC55</f>
        <v>8</v>
      </c>
      <c r="AD56" s="1">
        <f t="shared" ref="AD56" si="20">AD53+AD54+AD55</f>
        <v>40</v>
      </c>
      <c r="AE56" s="1"/>
      <c r="AF56" s="1"/>
      <c r="AG56" s="1"/>
      <c r="AH56" s="1"/>
      <c r="AI56" s="1">
        <f t="shared" ref="AI56" si="21">AI53+AI54+AI55</f>
        <v>20</v>
      </c>
      <c r="AJ56" s="1">
        <f t="shared" ref="AJ56" si="22">AJ53+AJ54+AJ55</f>
        <v>8</v>
      </c>
      <c r="AK56" s="9">
        <f>SUM(F56:AJ56)</f>
        <v>300</v>
      </c>
    </row>
    <row r="57" spans="3:37" x14ac:dyDescent="0.25">
      <c r="R57" s="14">
        <v>45962</v>
      </c>
    </row>
    <row r="58" spans="3:37" x14ac:dyDescent="0.25">
      <c r="C58" s="1" t="s">
        <v>1</v>
      </c>
      <c r="D58" s="1" t="s">
        <v>3</v>
      </c>
      <c r="E58" s="1" t="s">
        <v>16</v>
      </c>
      <c r="F58" s="3"/>
      <c r="G58" s="4" t="s">
        <v>17</v>
      </c>
      <c r="H58" s="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/>
      <c r="AJ58" s="1"/>
      <c r="AK58" s="1"/>
    </row>
    <row r="59" spans="3:37" x14ac:dyDescent="0.25">
      <c r="C59" s="1"/>
      <c r="D59" s="1"/>
      <c r="E59" s="1"/>
      <c r="F59" s="1">
        <v>1</v>
      </c>
      <c r="G59" s="1">
        <v>2</v>
      </c>
      <c r="H59" s="1">
        <v>3</v>
      </c>
      <c r="I59" s="1">
        <v>4</v>
      </c>
      <c r="J59" s="1">
        <v>5</v>
      </c>
      <c r="K59" s="1">
        <v>6</v>
      </c>
      <c r="L59" s="1">
        <v>7</v>
      </c>
      <c r="M59" s="1">
        <v>8</v>
      </c>
      <c r="N59" s="1">
        <v>9</v>
      </c>
      <c r="O59" s="1">
        <v>10</v>
      </c>
      <c r="P59" s="4">
        <v>11</v>
      </c>
      <c r="Q59" s="1">
        <v>12</v>
      </c>
      <c r="R59" s="4">
        <v>13</v>
      </c>
      <c r="S59" s="1">
        <v>14</v>
      </c>
      <c r="T59" s="4">
        <v>15</v>
      </c>
      <c r="U59" s="1">
        <v>16</v>
      </c>
      <c r="V59" s="4">
        <v>17</v>
      </c>
      <c r="W59" s="1">
        <v>18</v>
      </c>
      <c r="X59" s="1">
        <v>19</v>
      </c>
      <c r="Y59" s="1">
        <v>20</v>
      </c>
      <c r="Z59" s="1">
        <v>21</v>
      </c>
      <c r="AA59" s="1">
        <v>22</v>
      </c>
      <c r="AB59" s="4">
        <v>23</v>
      </c>
      <c r="AC59" s="1">
        <v>24</v>
      </c>
      <c r="AD59" s="4">
        <v>25</v>
      </c>
      <c r="AE59" s="1">
        <v>26</v>
      </c>
      <c r="AF59" s="4">
        <v>27</v>
      </c>
      <c r="AG59" s="1">
        <v>28</v>
      </c>
      <c r="AH59" s="4">
        <v>29</v>
      </c>
      <c r="AI59" s="1">
        <v>30</v>
      </c>
      <c r="AJ59" s="1"/>
      <c r="AK59" s="7" t="s">
        <v>15</v>
      </c>
    </row>
    <row r="60" spans="3:37" x14ac:dyDescent="0.25">
      <c r="C60" s="1">
        <v>1</v>
      </c>
      <c r="D60" s="1" t="s">
        <v>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3:37" x14ac:dyDescent="0.25">
      <c r="C61" s="1">
        <v>2</v>
      </c>
      <c r="D61" s="1" t="s">
        <v>5</v>
      </c>
      <c r="E61" s="1"/>
      <c r="F61" s="1">
        <v>40</v>
      </c>
      <c r="G61" s="1"/>
      <c r="H61" s="1"/>
      <c r="I61" s="1"/>
      <c r="J61" s="1">
        <v>40</v>
      </c>
      <c r="K61" s="1"/>
      <c r="L61" s="1"/>
      <c r="M61" s="1"/>
      <c r="N61" s="1"/>
      <c r="O61" s="1">
        <v>40</v>
      </c>
      <c r="P61" s="1"/>
      <c r="Q61" s="1"/>
      <c r="R61" s="1"/>
      <c r="S61" s="1"/>
      <c r="T61" s="1">
        <v>40</v>
      </c>
      <c r="U61" s="1"/>
      <c r="V61" s="1"/>
      <c r="W61" s="1"/>
      <c r="X61" s="1"/>
      <c r="Y61" s="1">
        <v>40</v>
      </c>
      <c r="Z61" s="1"/>
      <c r="AA61" s="1"/>
      <c r="AB61" s="1"/>
      <c r="AC61" s="1"/>
      <c r="AD61" s="1">
        <v>40</v>
      </c>
      <c r="AE61" s="1"/>
      <c r="AF61" s="1"/>
      <c r="AG61" s="1"/>
      <c r="AH61" s="1"/>
      <c r="AI61" s="1">
        <v>20</v>
      </c>
      <c r="AJ61" s="1"/>
      <c r="AK61" s="13">
        <f>SUM(F61:AJ61)</f>
        <v>260</v>
      </c>
    </row>
    <row r="62" spans="3:37" x14ac:dyDescent="0.25">
      <c r="C62" s="1">
        <v>3</v>
      </c>
      <c r="D62" s="1" t="s">
        <v>6</v>
      </c>
      <c r="E62" s="1"/>
      <c r="F62" s="1"/>
      <c r="G62" s="1"/>
      <c r="H62" s="1"/>
      <c r="I62" s="1">
        <v>8</v>
      </c>
      <c r="J62" s="1"/>
      <c r="K62" s="1"/>
      <c r="L62" s="1"/>
      <c r="M62" s="1"/>
      <c r="N62" s="1"/>
      <c r="O62" s="1"/>
      <c r="P62" s="1">
        <v>8</v>
      </c>
      <c r="Q62" s="1"/>
      <c r="R62" s="1"/>
      <c r="S62" s="1"/>
      <c r="T62" s="1"/>
      <c r="U62" s="1">
        <v>8</v>
      </c>
      <c r="V62" s="1"/>
      <c r="W62" s="1"/>
      <c r="X62" s="1"/>
      <c r="Y62" s="1"/>
      <c r="Z62" s="1"/>
      <c r="AA62" s="1"/>
      <c r="AB62" s="1"/>
      <c r="AC62" s="1">
        <v>8</v>
      </c>
      <c r="AD62" s="1"/>
      <c r="AE62" s="1"/>
      <c r="AF62" s="1"/>
      <c r="AG62" s="1"/>
      <c r="AH62" s="1">
        <v>8</v>
      </c>
      <c r="AI62" s="1"/>
      <c r="AJ62" s="1"/>
      <c r="AK62" s="9">
        <f>SUM(F62:AJ62)</f>
        <v>40</v>
      </c>
    </row>
    <row r="63" spans="3:37" x14ac:dyDescent="0.25">
      <c r="C63" s="1"/>
      <c r="D63" s="1"/>
      <c r="E63" s="1"/>
      <c r="F63" s="1">
        <f>F60+F61+F62</f>
        <v>40</v>
      </c>
      <c r="G63" s="1"/>
      <c r="H63" s="1"/>
      <c r="I63" s="1">
        <f t="shared" ref="I63" si="23">I60+I61+I62</f>
        <v>8</v>
      </c>
      <c r="J63" s="1">
        <f t="shared" ref="J63" si="24">J60+J61+J62</f>
        <v>40</v>
      </c>
      <c r="K63" s="1"/>
      <c r="L63" s="1"/>
      <c r="M63" s="1"/>
      <c r="N63" s="1"/>
      <c r="O63" s="1">
        <f t="shared" ref="O63" si="25">O60+O61+O62</f>
        <v>40</v>
      </c>
      <c r="P63" s="1">
        <f t="shared" ref="P63" si="26">P60+P61+P62</f>
        <v>8</v>
      </c>
      <c r="Q63" s="1"/>
      <c r="R63" s="1"/>
      <c r="S63" s="1"/>
      <c r="T63" s="1">
        <f t="shared" ref="T63" si="27">T60+T61+T62</f>
        <v>40</v>
      </c>
      <c r="U63" s="1">
        <f t="shared" ref="U63" si="28">U60+U61+U62</f>
        <v>8</v>
      </c>
      <c r="V63" s="1"/>
      <c r="W63" s="1"/>
      <c r="X63" s="1"/>
      <c r="Y63" s="1">
        <f t="shared" ref="Y63" si="29">Y60+Y61+Y62</f>
        <v>40</v>
      </c>
      <c r="Z63" s="1"/>
      <c r="AA63" s="1"/>
      <c r="AB63" s="1"/>
      <c r="AC63" s="1">
        <f t="shared" ref="AC63" si="30">AC60+AC61+AC62</f>
        <v>8</v>
      </c>
      <c r="AD63" s="1">
        <f t="shared" ref="AD63" si="31">AD60+AD61+AD62</f>
        <v>40</v>
      </c>
      <c r="AE63" s="1"/>
      <c r="AF63" s="1"/>
      <c r="AG63" s="1"/>
      <c r="AH63" s="1">
        <f t="shared" ref="AH63:AI63" si="32">AH60+AH61+AH62</f>
        <v>8</v>
      </c>
      <c r="AI63" s="1">
        <f t="shared" si="32"/>
        <v>20</v>
      </c>
      <c r="AJ63" s="1"/>
      <c r="AK63" s="9">
        <f>SUM(F63:AJ63)</f>
        <v>300</v>
      </c>
    </row>
    <row r="65" spans="3:37" x14ac:dyDescent="0.25">
      <c r="R65" s="14">
        <v>45992</v>
      </c>
    </row>
    <row r="66" spans="3:37" x14ac:dyDescent="0.25">
      <c r="C66" s="1" t="s">
        <v>1</v>
      </c>
      <c r="D66" s="1" t="s">
        <v>3</v>
      </c>
      <c r="E66" s="1" t="s">
        <v>16</v>
      </c>
      <c r="F66" s="3"/>
      <c r="G66" s="4" t="s">
        <v>17</v>
      </c>
      <c r="H66" s="6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5"/>
      <c r="AJ66" s="1"/>
      <c r="AK66" s="1"/>
    </row>
    <row r="67" spans="3:37" x14ac:dyDescent="0.25">
      <c r="C67" s="1"/>
      <c r="D67" s="1"/>
      <c r="E67" s="1"/>
      <c r="F67" s="1">
        <v>1</v>
      </c>
      <c r="G67" s="1">
        <v>2</v>
      </c>
      <c r="H67" s="1">
        <v>3</v>
      </c>
      <c r="I67" s="1">
        <v>4</v>
      </c>
      <c r="J67" s="1">
        <v>5</v>
      </c>
      <c r="K67" s="1">
        <v>6</v>
      </c>
      <c r="L67" s="1">
        <v>7</v>
      </c>
      <c r="M67" s="1">
        <v>8</v>
      </c>
      <c r="N67" s="1">
        <v>9</v>
      </c>
      <c r="O67" s="1">
        <v>10</v>
      </c>
      <c r="P67" s="4">
        <v>11</v>
      </c>
      <c r="Q67" s="1">
        <v>12</v>
      </c>
      <c r="R67" s="1">
        <v>13</v>
      </c>
      <c r="S67" s="1">
        <v>14</v>
      </c>
      <c r="T67" s="4">
        <v>15</v>
      </c>
      <c r="U67" s="1">
        <v>16</v>
      </c>
      <c r="V67" s="4">
        <v>17</v>
      </c>
      <c r="W67" s="1">
        <v>18</v>
      </c>
      <c r="X67" s="1">
        <v>19</v>
      </c>
      <c r="Y67" s="1">
        <v>20</v>
      </c>
      <c r="Z67" s="1">
        <v>21</v>
      </c>
      <c r="AA67" s="1">
        <v>22</v>
      </c>
      <c r="AB67" s="4">
        <v>23</v>
      </c>
      <c r="AC67" s="1">
        <v>24</v>
      </c>
      <c r="AD67" s="4">
        <v>25</v>
      </c>
      <c r="AE67" s="1">
        <v>26</v>
      </c>
      <c r="AF67" s="4">
        <v>27</v>
      </c>
      <c r="AG67" s="1">
        <v>28</v>
      </c>
      <c r="AH67" s="4">
        <v>29</v>
      </c>
      <c r="AI67" s="1">
        <v>30</v>
      </c>
      <c r="AJ67" s="1">
        <v>31</v>
      </c>
      <c r="AK67" s="7" t="s">
        <v>15</v>
      </c>
    </row>
    <row r="68" spans="3:37" x14ac:dyDescent="0.25">
      <c r="C68" s="1">
        <v>1</v>
      </c>
      <c r="D68" s="1" t="s">
        <v>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3:37" x14ac:dyDescent="0.25">
      <c r="C69" s="1">
        <v>2</v>
      </c>
      <c r="D69" s="1" t="s">
        <v>5</v>
      </c>
      <c r="E69" s="1"/>
      <c r="F69" s="1">
        <v>40</v>
      </c>
      <c r="G69" s="1"/>
      <c r="H69" s="1"/>
      <c r="I69" s="1"/>
      <c r="J69" s="1">
        <v>40</v>
      </c>
      <c r="K69" s="1"/>
      <c r="L69" s="1"/>
      <c r="M69" s="1"/>
      <c r="N69" s="1"/>
      <c r="O69" s="1">
        <v>40</v>
      </c>
      <c r="P69" s="1"/>
      <c r="Q69" s="1"/>
      <c r="R69" s="1"/>
      <c r="S69" s="1"/>
      <c r="T69" s="1">
        <v>40</v>
      </c>
      <c r="U69" s="1"/>
      <c r="V69" s="1"/>
      <c r="W69" s="1"/>
      <c r="X69" s="1"/>
      <c r="Y69" s="1">
        <v>40</v>
      </c>
      <c r="Z69" s="1"/>
      <c r="AA69" s="1"/>
      <c r="AB69" s="1"/>
      <c r="AC69" s="1"/>
      <c r="AD69" s="1">
        <v>40</v>
      </c>
      <c r="AE69" s="1"/>
      <c r="AF69" s="1"/>
      <c r="AG69" s="1">
        <v>20</v>
      </c>
      <c r="AH69" s="1"/>
      <c r="AI69" s="1"/>
      <c r="AJ69" s="1"/>
      <c r="AK69" s="13">
        <f>SUM(F69:AJ69)</f>
        <v>260</v>
      </c>
    </row>
    <row r="70" spans="3:37" x14ac:dyDescent="0.25">
      <c r="C70" s="1">
        <v>3</v>
      </c>
      <c r="D70" s="1" t="s">
        <v>6</v>
      </c>
      <c r="E70" s="1"/>
      <c r="F70" s="1"/>
      <c r="G70" s="1"/>
      <c r="H70" s="1"/>
      <c r="I70" s="1">
        <v>8</v>
      </c>
      <c r="J70" s="1"/>
      <c r="K70" s="1"/>
      <c r="L70" s="1"/>
      <c r="M70" s="1"/>
      <c r="N70" s="1"/>
      <c r="O70" s="1"/>
      <c r="P70" s="1">
        <v>8</v>
      </c>
      <c r="Q70" s="1"/>
      <c r="R70" s="1"/>
      <c r="S70" s="1"/>
      <c r="T70" s="1"/>
      <c r="U70" s="1">
        <v>8</v>
      </c>
      <c r="V70" s="1"/>
      <c r="W70" s="1"/>
      <c r="X70" s="1"/>
      <c r="Y70" s="1"/>
      <c r="Z70" s="1"/>
      <c r="AA70" s="1"/>
      <c r="AB70" s="1"/>
      <c r="AC70" s="1">
        <v>8</v>
      </c>
      <c r="AD70" s="1"/>
      <c r="AE70" s="1"/>
      <c r="AF70" s="1">
        <v>8</v>
      </c>
      <c r="AG70" s="1"/>
      <c r="AH70" s="1"/>
      <c r="AI70" s="1"/>
      <c r="AJ70" s="1"/>
      <c r="AK70" s="9">
        <f>SUM(F70:AJ70)</f>
        <v>40</v>
      </c>
    </row>
    <row r="71" spans="3:37" x14ac:dyDescent="0.25">
      <c r="C71" s="1"/>
      <c r="D71" s="1"/>
      <c r="E71" s="1"/>
      <c r="F71" s="1">
        <f>F68+F69+F70</f>
        <v>40</v>
      </c>
      <c r="G71" s="1"/>
      <c r="H71" s="1"/>
      <c r="I71" s="1">
        <f t="shared" ref="I71" si="33">I68+I69+I70</f>
        <v>8</v>
      </c>
      <c r="J71" s="1">
        <f t="shared" ref="J71" si="34">J68+J69+J70</f>
        <v>40</v>
      </c>
      <c r="K71" s="1"/>
      <c r="L71" s="1"/>
      <c r="M71" s="1"/>
      <c r="N71" s="1"/>
      <c r="O71" s="1">
        <f t="shared" ref="O71" si="35">O68+O69+O70</f>
        <v>40</v>
      </c>
      <c r="P71" s="1">
        <f t="shared" ref="P71" si="36">P68+P69+P70</f>
        <v>8</v>
      </c>
      <c r="Q71" s="1"/>
      <c r="R71" s="1"/>
      <c r="S71" s="1"/>
      <c r="T71" s="1">
        <f t="shared" ref="T71" si="37">T68+T69+T70</f>
        <v>40</v>
      </c>
      <c r="U71" s="1">
        <f t="shared" ref="U71" si="38">U68+U69+U70</f>
        <v>8</v>
      </c>
      <c r="V71" s="1"/>
      <c r="W71" s="1"/>
      <c r="X71" s="1"/>
      <c r="Y71" s="1">
        <f t="shared" ref="Y71" si="39">Y68+Y69+Y70</f>
        <v>40</v>
      </c>
      <c r="Z71" s="1"/>
      <c r="AA71" s="1"/>
      <c r="AB71" s="1"/>
      <c r="AC71" s="1">
        <f t="shared" ref="AC71" si="40">AC68+AC69+AC70</f>
        <v>8</v>
      </c>
      <c r="AD71" s="1">
        <f t="shared" ref="AD71:AG71" si="41">AD68+AD69+AD70</f>
        <v>40</v>
      </c>
      <c r="AE71" s="1"/>
      <c r="AF71" s="1">
        <f t="shared" si="41"/>
        <v>8</v>
      </c>
      <c r="AG71" s="1">
        <f t="shared" si="41"/>
        <v>20</v>
      </c>
      <c r="AH71" s="1"/>
      <c r="AI71" s="1"/>
      <c r="AJ71" s="1"/>
      <c r="AK71" s="9">
        <f>SUM(F71:AJ71)</f>
        <v>300</v>
      </c>
    </row>
    <row r="73" spans="3:37" x14ac:dyDescent="0.25">
      <c r="R73" s="14">
        <v>46023</v>
      </c>
    </row>
    <row r="74" spans="3:37" x14ac:dyDescent="0.25">
      <c r="C74" s="1" t="s">
        <v>1</v>
      </c>
      <c r="D74" s="1" t="s">
        <v>3</v>
      </c>
      <c r="E74" s="1" t="s">
        <v>16</v>
      </c>
      <c r="F74" s="3"/>
      <c r="G74" s="4" t="s">
        <v>17</v>
      </c>
      <c r="H74" s="6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5"/>
      <c r="AJ74" s="1"/>
      <c r="AK74" s="1"/>
    </row>
    <row r="75" spans="3:37" x14ac:dyDescent="0.25">
      <c r="C75" s="1"/>
      <c r="D75" s="1"/>
      <c r="E75" s="1"/>
      <c r="F75" s="1">
        <v>1</v>
      </c>
      <c r="G75" s="1">
        <v>2</v>
      </c>
      <c r="H75" s="1">
        <v>3</v>
      </c>
      <c r="I75" s="1">
        <v>4</v>
      </c>
      <c r="J75" s="1">
        <v>5</v>
      </c>
      <c r="K75" s="1">
        <v>6</v>
      </c>
      <c r="L75" s="1">
        <v>7</v>
      </c>
      <c r="M75" s="1">
        <v>8</v>
      </c>
      <c r="N75" s="1">
        <v>9</v>
      </c>
      <c r="O75" s="1">
        <v>10</v>
      </c>
      <c r="P75" s="4">
        <v>11</v>
      </c>
      <c r="Q75" s="1">
        <v>12</v>
      </c>
      <c r="R75" s="1">
        <v>13</v>
      </c>
      <c r="S75" s="1">
        <v>14</v>
      </c>
      <c r="T75" s="4">
        <v>15</v>
      </c>
      <c r="U75" s="1">
        <v>16</v>
      </c>
      <c r="V75" s="4">
        <v>17</v>
      </c>
      <c r="W75" s="1">
        <v>18</v>
      </c>
      <c r="X75" s="1">
        <v>19</v>
      </c>
      <c r="Y75" s="1">
        <v>20</v>
      </c>
      <c r="Z75" s="1">
        <v>21</v>
      </c>
      <c r="AA75" s="1">
        <v>22</v>
      </c>
      <c r="AB75" s="4">
        <v>23</v>
      </c>
      <c r="AC75" s="1">
        <v>24</v>
      </c>
      <c r="AD75" s="4">
        <v>25</v>
      </c>
      <c r="AE75" s="1">
        <v>26</v>
      </c>
      <c r="AF75" s="4">
        <v>27</v>
      </c>
      <c r="AG75" s="1">
        <v>28</v>
      </c>
      <c r="AH75" s="4">
        <v>29</v>
      </c>
      <c r="AI75" s="1">
        <v>30</v>
      </c>
      <c r="AJ75" s="1">
        <v>31</v>
      </c>
      <c r="AK75" s="7" t="s">
        <v>15</v>
      </c>
    </row>
    <row r="76" spans="3:37" x14ac:dyDescent="0.25">
      <c r="C76" s="1">
        <v>1</v>
      </c>
      <c r="D76" s="1" t="s">
        <v>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3:37" x14ac:dyDescent="0.25">
      <c r="C77" s="1">
        <v>2</v>
      </c>
      <c r="D77" s="1" t="s">
        <v>5</v>
      </c>
      <c r="E77" s="1"/>
      <c r="F77" s="1"/>
      <c r="G77" s="1"/>
      <c r="H77" s="1"/>
      <c r="I77" s="1"/>
      <c r="J77" s="1"/>
      <c r="K77" s="1"/>
      <c r="L77" s="1"/>
      <c r="M77" s="1">
        <v>80</v>
      </c>
      <c r="N77" s="1"/>
      <c r="O77" s="1">
        <v>40</v>
      </c>
      <c r="P77" s="1"/>
      <c r="Q77" s="1"/>
      <c r="R77" s="1"/>
      <c r="S77" s="1"/>
      <c r="T77" s="1">
        <v>40</v>
      </c>
      <c r="U77" s="1"/>
      <c r="V77" s="1"/>
      <c r="W77" s="1"/>
      <c r="X77" s="1"/>
      <c r="Y77" s="1">
        <v>40</v>
      </c>
      <c r="Z77" s="1"/>
      <c r="AA77" s="1"/>
      <c r="AB77" s="1"/>
      <c r="AC77" s="1"/>
      <c r="AD77" s="1">
        <v>40</v>
      </c>
      <c r="AE77" s="1"/>
      <c r="AF77" s="1"/>
      <c r="AG77" s="1"/>
      <c r="AH77" s="1"/>
      <c r="AI77" s="1">
        <v>20</v>
      </c>
      <c r="AJ77" s="1"/>
      <c r="AK77" s="13">
        <f>SUM(F77:AJ77)</f>
        <v>260</v>
      </c>
    </row>
    <row r="78" spans="3:37" x14ac:dyDescent="0.25">
      <c r="C78" s="1">
        <v>3</v>
      </c>
      <c r="D78" s="1" t="s">
        <v>6</v>
      </c>
      <c r="E78" s="1"/>
      <c r="F78" s="1"/>
      <c r="G78" s="1"/>
      <c r="H78" s="1"/>
      <c r="I78" s="1"/>
      <c r="J78" s="1"/>
      <c r="K78" s="1"/>
      <c r="L78" s="1"/>
      <c r="M78" s="1">
        <v>16</v>
      </c>
      <c r="N78" s="1"/>
      <c r="O78" s="1"/>
      <c r="P78" s="1"/>
      <c r="Q78" s="1"/>
      <c r="R78" s="1"/>
      <c r="S78" s="1"/>
      <c r="T78" s="1"/>
      <c r="U78" s="1">
        <v>8</v>
      </c>
      <c r="V78" s="1"/>
      <c r="W78" s="1"/>
      <c r="X78" s="1"/>
      <c r="Y78" s="1"/>
      <c r="Z78" s="1"/>
      <c r="AA78" s="1"/>
      <c r="AB78" s="1"/>
      <c r="AC78" s="1">
        <v>8</v>
      </c>
      <c r="AD78" s="1"/>
      <c r="AE78" s="1"/>
      <c r="AF78" s="1"/>
      <c r="AG78" s="1"/>
      <c r="AH78" s="1"/>
      <c r="AI78" s="1"/>
      <c r="AJ78" s="1">
        <v>8</v>
      </c>
      <c r="AK78" s="9">
        <f>SUM(F78:AJ78)</f>
        <v>40</v>
      </c>
    </row>
    <row r="79" spans="3:3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>
        <f t="shared" ref="M79:O79" si="42">M76+M77+M78</f>
        <v>96</v>
      </c>
      <c r="N79" s="1"/>
      <c r="O79" s="1">
        <f t="shared" si="42"/>
        <v>40</v>
      </c>
      <c r="P79" s="1">
        <f t="shared" ref="P79" si="43">P76+P77+P78</f>
        <v>0</v>
      </c>
      <c r="Q79" s="1"/>
      <c r="R79" s="1"/>
      <c r="S79" s="1"/>
      <c r="T79" s="1">
        <f t="shared" ref="T79" si="44">T76+T77+T78</f>
        <v>40</v>
      </c>
      <c r="U79" s="1">
        <f t="shared" ref="U79" si="45">U76+U77+U78</f>
        <v>8</v>
      </c>
      <c r="V79" s="1"/>
      <c r="W79" s="1"/>
      <c r="X79" s="1"/>
      <c r="Y79" s="1">
        <f t="shared" ref="Y79" si="46">Y76+Y77+Y78</f>
        <v>40</v>
      </c>
      <c r="Z79" s="1"/>
      <c r="AA79" s="1"/>
      <c r="AB79" s="1"/>
      <c r="AC79" s="1">
        <f t="shared" ref="AC79" si="47">AC76+AC77+AC78</f>
        <v>8</v>
      </c>
      <c r="AD79" s="1">
        <f t="shared" ref="AD79" si="48">AD76+AD77+AD78</f>
        <v>40</v>
      </c>
      <c r="AE79" s="1"/>
      <c r="AF79" s="1"/>
      <c r="AG79" s="1"/>
      <c r="AH79" s="1"/>
      <c r="AI79" s="1">
        <f t="shared" ref="AI79:AJ79" si="49">AI76+AI77+AI78</f>
        <v>20</v>
      </c>
      <c r="AJ79" s="1">
        <f t="shared" si="49"/>
        <v>8</v>
      </c>
      <c r="AK79" s="9">
        <f>SUM(F79:AJ79)</f>
        <v>300</v>
      </c>
    </row>
    <row r="81" spans="3:37" x14ac:dyDescent="0.25">
      <c r="R81" s="14">
        <v>46054</v>
      </c>
    </row>
    <row r="82" spans="3:37" x14ac:dyDescent="0.25">
      <c r="C82" s="1" t="s">
        <v>1</v>
      </c>
      <c r="D82" s="1" t="s">
        <v>3</v>
      </c>
      <c r="E82" s="1" t="s">
        <v>16</v>
      </c>
      <c r="F82" s="3"/>
      <c r="G82" s="4" t="s">
        <v>17</v>
      </c>
      <c r="H82" s="6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5"/>
      <c r="AJ82" s="1"/>
      <c r="AK82" s="1"/>
    </row>
    <row r="83" spans="3:37" x14ac:dyDescent="0.25">
      <c r="C83" s="1"/>
      <c r="D83" s="1"/>
      <c r="E83" s="1"/>
      <c r="F83" s="1">
        <v>1</v>
      </c>
      <c r="G83" s="1">
        <v>2</v>
      </c>
      <c r="H83" s="1">
        <v>3</v>
      </c>
      <c r="I83" s="1">
        <v>4</v>
      </c>
      <c r="J83" s="1">
        <v>5</v>
      </c>
      <c r="K83" s="1">
        <v>6</v>
      </c>
      <c r="L83" s="1">
        <v>7</v>
      </c>
      <c r="M83" s="1">
        <v>8</v>
      </c>
      <c r="N83" s="1">
        <v>9</v>
      </c>
      <c r="O83" s="1">
        <v>10</v>
      </c>
      <c r="P83" s="4">
        <v>11</v>
      </c>
      <c r="Q83" s="1">
        <v>12</v>
      </c>
      <c r="R83" s="1">
        <v>13</v>
      </c>
      <c r="S83" s="1">
        <v>14</v>
      </c>
      <c r="T83" s="4">
        <v>15</v>
      </c>
      <c r="U83" s="1">
        <v>16</v>
      </c>
      <c r="V83" s="4">
        <v>17</v>
      </c>
      <c r="W83" s="1">
        <v>18</v>
      </c>
      <c r="X83" s="1">
        <v>19</v>
      </c>
      <c r="Y83" s="1">
        <v>20</v>
      </c>
      <c r="Z83" s="1">
        <v>21</v>
      </c>
      <c r="AA83" s="1">
        <v>22</v>
      </c>
      <c r="AB83" s="4">
        <v>23</v>
      </c>
      <c r="AC83" s="1">
        <v>24</v>
      </c>
      <c r="AD83" s="4">
        <v>25</v>
      </c>
      <c r="AE83" s="1">
        <v>26</v>
      </c>
      <c r="AF83" s="4">
        <v>27</v>
      </c>
      <c r="AG83" s="1">
        <v>28</v>
      </c>
      <c r="AH83" s="4"/>
      <c r="AI83" s="1"/>
      <c r="AJ83" s="1"/>
      <c r="AK83" s="7" t="s">
        <v>15</v>
      </c>
    </row>
    <row r="84" spans="3:37" x14ac:dyDescent="0.25">
      <c r="C84" s="1">
        <v>1</v>
      </c>
      <c r="D84" s="1" t="s">
        <v>4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3:37" x14ac:dyDescent="0.25">
      <c r="C85" s="1">
        <v>2</v>
      </c>
      <c r="D85" s="1" t="s">
        <v>5</v>
      </c>
      <c r="E85" s="1"/>
      <c r="F85" s="1">
        <v>40</v>
      </c>
      <c r="G85" s="1"/>
      <c r="H85" s="1"/>
      <c r="I85" s="1"/>
      <c r="J85" s="1">
        <v>40</v>
      </c>
      <c r="K85" s="1"/>
      <c r="L85" s="1"/>
      <c r="M85" s="1"/>
      <c r="N85" s="1"/>
      <c r="O85" s="1">
        <v>40</v>
      </c>
      <c r="P85" s="1"/>
      <c r="Q85" s="1"/>
      <c r="R85" s="1"/>
      <c r="S85" s="1"/>
      <c r="T85" s="1">
        <v>40</v>
      </c>
      <c r="U85" s="1"/>
      <c r="V85" s="1"/>
      <c r="W85" s="1"/>
      <c r="X85" s="1"/>
      <c r="Y85" s="1">
        <v>40</v>
      </c>
      <c r="Z85" s="1"/>
      <c r="AA85" s="1"/>
      <c r="AB85" s="1"/>
      <c r="AC85" s="1"/>
      <c r="AD85" s="1">
        <v>40</v>
      </c>
      <c r="AE85" s="1"/>
      <c r="AF85" s="1"/>
      <c r="AG85" s="1">
        <v>28</v>
      </c>
      <c r="AH85" s="1"/>
      <c r="AI85" s="1"/>
      <c r="AJ85" s="1"/>
      <c r="AK85" s="13">
        <f>SUM(F85:AJ85)</f>
        <v>268</v>
      </c>
    </row>
    <row r="86" spans="3:37" x14ac:dyDescent="0.25">
      <c r="C86" s="1">
        <v>3</v>
      </c>
      <c r="D86" s="1" t="s">
        <v>6</v>
      </c>
      <c r="E86" s="1"/>
      <c r="F86" s="1"/>
      <c r="G86" s="1"/>
      <c r="H86" s="1"/>
      <c r="I86" s="1">
        <v>8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>
        <v>8</v>
      </c>
      <c r="V86" s="1"/>
      <c r="W86" s="1"/>
      <c r="X86" s="1"/>
      <c r="Y86" s="1"/>
      <c r="Z86" s="1"/>
      <c r="AA86" s="1"/>
      <c r="AB86" s="1"/>
      <c r="AC86" s="1">
        <v>8</v>
      </c>
      <c r="AD86" s="1"/>
      <c r="AE86" s="1"/>
      <c r="AF86" s="1">
        <v>8</v>
      </c>
      <c r="AG86" s="1"/>
      <c r="AH86" s="1"/>
      <c r="AI86" s="1"/>
      <c r="AJ86" s="1"/>
      <c r="AK86" s="9">
        <f>SUM(F86:AJ86)</f>
        <v>32</v>
      </c>
    </row>
    <row r="87" spans="3:37" x14ac:dyDescent="0.25">
      <c r="C87" s="1"/>
      <c r="D87" s="1"/>
      <c r="E87" s="1"/>
      <c r="F87" s="1">
        <f>F84+F85+F86</f>
        <v>40</v>
      </c>
      <c r="G87" s="1"/>
      <c r="H87" s="1"/>
      <c r="I87" s="1">
        <f t="shared" ref="I87" si="50">I84+I85+I86</f>
        <v>8</v>
      </c>
      <c r="J87" s="1">
        <f t="shared" ref="J87" si="51">J84+J85+J86</f>
        <v>40</v>
      </c>
      <c r="K87" s="1"/>
      <c r="L87" s="1"/>
      <c r="M87" s="1"/>
      <c r="N87" s="1"/>
      <c r="O87" s="1">
        <f t="shared" ref="O87" si="52">O84+O85+O86</f>
        <v>40</v>
      </c>
      <c r="P87" s="1"/>
      <c r="Q87" s="1"/>
      <c r="R87" s="1"/>
      <c r="S87" s="1"/>
      <c r="T87" s="1">
        <f t="shared" ref="T87" si="53">T84+T85+T86</f>
        <v>40</v>
      </c>
      <c r="U87" s="1">
        <f t="shared" ref="U87" si="54">U84+U85+U86</f>
        <v>8</v>
      </c>
      <c r="V87" s="1"/>
      <c r="W87" s="1"/>
      <c r="X87" s="1"/>
      <c r="Y87" s="1">
        <f t="shared" ref="Y87" si="55">Y84+Y85+Y86</f>
        <v>40</v>
      </c>
      <c r="Z87" s="1"/>
      <c r="AA87" s="1"/>
      <c r="AB87" s="1"/>
      <c r="AC87" s="1">
        <f t="shared" ref="AC87" si="56">AC84+AC85+AC86</f>
        <v>8</v>
      </c>
      <c r="AD87" s="1">
        <f t="shared" ref="AD87" si="57">AD84+AD85+AD86</f>
        <v>40</v>
      </c>
      <c r="AE87" s="1"/>
      <c r="AF87" s="1">
        <f t="shared" ref="AF87" si="58">AF84+AF85+AF86</f>
        <v>8</v>
      </c>
      <c r="AG87" s="1">
        <f t="shared" ref="AG87" si="59">AG84+AG85+AG86</f>
        <v>28</v>
      </c>
      <c r="AH87" s="1"/>
      <c r="AI87" s="1"/>
      <c r="AJ87" s="1"/>
      <c r="AK87" s="9">
        <f>SUM(F87:AJ87)</f>
        <v>300</v>
      </c>
    </row>
    <row r="89" spans="3:37" x14ac:dyDescent="0.25">
      <c r="R89" s="14">
        <v>46082</v>
      </c>
    </row>
    <row r="90" spans="3:37" x14ac:dyDescent="0.25">
      <c r="C90" s="1" t="s">
        <v>1</v>
      </c>
      <c r="D90" s="1" t="s">
        <v>3</v>
      </c>
      <c r="E90" s="1" t="s">
        <v>16</v>
      </c>
      <c r="F90" s="3"/>
      <c r="G90" s="4" t="s">
        <v>17</v>
      </c>
      <c r="H90" s="6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5"/>
      <c r="AJ90" s="1"/>
      <c r="AK90" s="1"/>
    </row>
    <row r="91" spans="3:37" x14ac:dyDescent="0.25">
      <c r="C91" s="1"/>
      <c r="D91" s="1"/>
      <c r="E91" s="1"/>
      <c r="F91" s="1">
        <v>1</v>
      </c>
      <c r="G91" s="1">
        <v>2</v>
      </c>
      <c r="H91" s="1">
        <v>3</v>
      </c>
      <c r="I91" s="1">
        <v>4</v>
      </c>
      <c r="J91" s="1">
        <v>5</v>
      </c>
      <c r="K91" s="1">
        <v>6</v>
      </c>
      <c r="L91" s="1">
        <v>7</v>
      </c>
      <c r="M91" s="1">
        <v>8</v>
      </c>
      <c r="N91" s="1">
        <v>9</v>
      </c>
      <c r="O91" s="1">
        <v>10</v>
      </c>
      <c r="P91" s="4">
        <v>11</v>
      </c>
      <c r="Q91" s="1">
        <v>12</v>
      </c>
      <c r="R91" s="1">
        <v>13</v>
      </c>
      <c r="S91" s="1">
        <v>14</v>
      </c>
      <c r="T91" s="4">
        <v>15</v>
      </c>
      <c r="U91" s="1">
        <v>16</v>
      </c>
      <c r="V91" s="4">
        <v>17</v>
      </c>
      <c r="W91" s="1">
        <v>18</v>
      </c>
      <c r="X91" s="1">
        <v>19</v>
      </c>
      <c r="Y91" s="1">
        <v>20</v>
      </c>
      <c r="Z91" s="1">
        <v>21</v>
      </c>
      <c r="AA91" s="1">
        <v>22</v>
      </c>
      <c r="AB91" s="4">
        <v>23</v>
      </c>
      <c r="AC91" s="1">
        <v>24</v>
      </c>
      <c r="AD91" s="4">
        <v>25</v>
      </c>
      <c r="AE91" s="1">
        <v>26</v>
      </c>
      <c r="AF91" s="4">
        <v>27</v>
      </c>
      <c r="AG91" s="1">
        <v>28</v>
      </c>
      <c r="AH91" s="4">
        <v>29</v>
      </c>
      <c r="AI91" s="1">
        <v>30</v>
      </c>
      <c r="AJ91" s="1">
        <v>31</v>
      </c>
      <c r="AK91" s="7" t="s">
        <v>15</v>
      </c>
    </row>
    <row r="92" spans="3:37" x14ac:dyDescent="0.25">
      <c r="C92" s="1">
        <v>1</v>
      </c>
      <c r="D92" s="1" t="s">
        <v>4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3:37" x14ac:dyDescent="0.25">
      <c r="C93" s="1">
        <v>2</v>
      </c>
      <c r="D93" s="1" t="s">
        <v>5</v>
      </c>
      <c r="E93" s="1"/>
      <c r="F93" s="1">
        <v>40</v>
      </c>
      <c r="G93" s="1"/>
      <c r="H93" s="1"/>
      <c r="I93" s="1"/>
      <c r="J93" s="1">
        <v>40</v>
      </c>
      <c r="K93" s="1"/>
      <c r="L93" s="1"/>
      <c r="M93" s="1"/>
      <c r="N93" s="1"/>
      <c r="O93" s="1">
        <v>40</v>
      </c>
      <c r="P93" s="1"/>
      <c r="Q93" s="1"/>
      <c r="R93" s="1"/>
      <c r="S93" s="1"/>
      <c r="T93" s="1">
        <v>40</v>
      </c>
      <c r="U93" s="1"/>
      <c r="V93" s="1"/>
      <c r="W93" s="1"/>
      <c r="X93" s="1"/>
      <c r="Y93" s="1">
        <v>40</v>
      </c>
      <c r="Z93" s="1"/>
      <c r="AA93" s="1"/>
      <c r="AB93" s="1"/>
      <c r="AC93" s="1"/>
      <c r="AD93" s="1">
        <v>40</v>
      </c>
      <c r="AE93" s="1"/>
      <c r="AF93" s="1"/>
      <c r="AG93" s="1"/>
      <c r="AH93" s="1"/>
      <c r="AI93" s="1"/>
      <c r="AJ93" s="1">
        <v>28</v>
      </c>
      <c r="AK93" s="13">
        <f>SUM(F93:AJ93)</f>
        <v>268</v>
      </c>
    </row>
    <row r="94" spans="3:37" x14ac:dyDescent="0.25">
      <c r="C94" s="1">
        <v>3</v>
      </c>
      <c r="D94" s="1" t="s">
        <v>6</v>
      </c>
      <c r="E94" s="1"/>
      <c r="F94" s="1"/>
      <c r="G94" s="1"/>
      <c r="H94" s="1"/>
      <c r="I94" s="1">
        <v>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>
        <v>8</v>
      </c>
      <c r="V94" s="1"/>
      <c r="W94" s="1"/>
      <c r="X94" s="1"/>
      <c r="Y94" s="1"/>
      <c r="Z94" s="1"/>
      <c r="AA94" s="1"/>
      <c r="AB94" s="1"/>
      <c r="AC94" s="1">
        <v>8</v>
      </c>
      <c r="AD94" s="1"/>
      <c r="AE94" s="1"/>
      <c r="AF94" s="1"/>
      <c r="AG94" s="1"/>
      <c r="AH94" s="1"/>
      <c r="AI94" s="1">
        <v>8</v>
      </c>
      <c r="AJ94" s="1"/>
      <c r="AK94" s="9">
        <f>SUM(F94:AJ94)</f>
        <v>32</v>
      </c>
    </row>
    <row r="95" spans="3:37" x14ac:dyDescent="0.25">
      <c r="C95" s="1"/>
      <c r="D95" s="1"/>
      <c r="E95" s="1"/>
      <c r="F95" s="1">
        <f>F92+F93+F94</f>
        <v>40</v>
      </c>
      <c r="G95" s="1"/>
      <c r="H95" s="1"/>
      <c r="I95" s="1">
        <f t="shared" ref="I95" si="60">I92+I93+I94</f>
        <v>8</v>
      </c>
      <c r="J95" s="1">
        <f t="shared" ref="J95" si="61">J92+J93+J94</f>
        <v>40</v>
      </c>
      <c r="K95" s="1"/>
      <c r="L95" s="1"/>
      <c r="M95" s="1"/>
      <c r="N95" s="1"/>
      <c r="O95" s="1">
        <f t="shared" ref="O95" si="62">O92+O93+O94</f>
        <v>40</v>
      </c>
      <c r="P95" s="1">
        <f t="shared" ref="P95" si="63">P92+P93+P94</f>
        <v>0</v>
      </c>
      <c r="Q95" s="1"/>
      <c r="R95" s="1"/>
      <c r="S95" s="1"/>
      <c r="T95" s="1">
        <f t="shared" ref="T95" si="64">T92+T93+T94</f>
        <v>40</v>
      </c>
      <c r="U95" s="1">
        <f t="shared" ref="U95" si="65">U92+U93+U94</f>
        <v>8</v>
      </c>
      <c r="V95" s="1"/>
      <c r="W95" s="1"/>
      <c r="X95" s="1"/>
      <c r="Y95" s="1">
        <f t="shared" ref="Y95" si="66">Y92+Y93+Y94</f>
        <v>40</v>
      </c>
      <c r="Z95" s="1"/>
      <c r="AA95" s="1"/>
      <c r="AB95" s="1"/>
      <c r="AC95" s="1">
        <f t="shared" ref="AC95" si="67">AC92+AC93+AC94</f>
        <v>8</v>
      </c>
      <c r="AD95" s="1">
        <f t="shared" ref="AD95" si="68">AD92+AD93+AD94</f>
        <v>40</v>
      </c>
      <c r="AE95" s="1"/>
      <c r="AF95" s="1"/>
      <c r="AG95" s="1"/>
      <c r="AH95" s="1"/>
      <c r="AI95" s="1">
        <f t="shared" ref="AI95:AJ95" si="69">AI92+AI93+AI94</f>
        <v>8</v>
      </c>
      <c r="AJ95" s="1">
        <f t="shared" si="69"/>
        <v>28</v>
      </c>
      <c r="AK95" s="9">
        <f>SUM(F95:AJ95)</f>
        <v>300</v>
      </c>
    </row>
    <row r="97" spans="3:37" x14ac:dyDescent="0.25">
      <c r="R97" s="14">
        <v>45383</v>
      </c>
    </row>
    <row r="98" spans="3:37" x14ac:dyDescent="0.25">
      <c r="C98" s="1" t="s">
        <v>1</v>
      </c>
      <c r="D98" s="1" t="s">
        <v>3</v>
      </c>
      <c r="E98" s="1" t="s">
        <v>16</v>
      </c>
      <c r="F98" s="3"/>
      <c r="G98" s="4" t="s">
        <v>17</v>
      </c>
      <c r="H98" s="6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5"/>
      <c r="AJ98" s="1"/>
      <c r="AK98" s="1"/>
    </row>
    <row r="99" spans="3:37" x14ac:dyDescent="0.25">
      <c r="C99" s="1"/>
      <c r="D99" s="1"/>
      <c r="E99" s="1"/>
      <c r="F99" s="1">
        <v>1</v>
      </c>
      <c r="G99" s="1">
        <v>2</v>
      </c>
      <c r="H99" s="1">
        <v>3</v>
      </c>
      <c r="I99" s="1">
        <v>4</v>
      </c>
      <c r="J99" s="1">
        <v>5</v>
      </c>
      <c r="K99" s="1">
        <v>6</v>
      </c>
      <c r="L99" s="1">
        <v>7</v>
      </c>
      <c r="M99" s="1">
        <v>8</v>
      </c>
      <c r="N99" s="1">
        <v>9</v>
      </c>
      <c r="O99" s="1">
        <v>10</v>
      </c>
      <c r="P99" s="4">
        <v>11</v>
      </c>
      <c r="Q99" s="1">
        <v>12</v>
      </c>
      <c r="R99" s="1">
        <v>13</v>
      </c>
      <c r="S99" s="1">
        <v>14</v>
      </c>
      <c r="T99" s="4">
        <v>15</v>
      </c>
      <c r="U99" s="1">
        <v>16</v>
      </c>
      <c r="V99" s="4">
        <v>17</v>
      </c>
      <c r="W99" s="1">
        <v>18</v>
      </c>
      <c r="X99" s="1">
        <v>19</v>
      </c>
      <c r="Y99" s="1">
        <v>20</v>
      </c>
      <c r="Z99" s="1">
        <v>21</v>
      </c>
      <c r="AA99" s="1">
        <v>22</v>
      </c>
      <c r="AB99" s="4">
        <v>23</v>
      </c>
      <c r="AC99" s="1">
        <v>24</v>
      </c>
      <c r="AD99" s="4">
        <v>25</v>
      </c>
      <c r="AE99" s="1">
        <v>26</v>
      </c>
      <c r="AF99" s="4">
        <v>27</v>
      </c>
      <c r="AG99" s="1">
        <v>28</v>
      </c>
      <c r="AH99" s="4">
        <v>29</v>
      </c>
      <c r="AI99" s="1">
        <v>30</v>
      </c>
      <c r="AJ99" s="1">
        <v>31</v>
      </c>
      <c r="AK99" s="7" t="s">
        <v>15</v>
      </c>
    </row>
    <row r="100" spans="3:37" x14ac:dyDescent="0.25">
      <c r="C100" s="1">
        <v>1</v>
      </c>
      <c r="D100" s="1" t="s">
        <v>4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3:37" x14ac:dyDescent="0.25">
      <c r="C101" s="1">
        <v>2</v>
      </c>
      <c r="D101" s="1" t="s">
        <v>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>
        <v>20</v>
      </c>
      <c r="P101" s="1"/>
      <c r="Q101" s="1"/>
      <c r="R101" s="1"/>
      <c r="S101" s="1"/>
      <c r="T101" s="1"/>
      <c r="U101" s="1"/>
      <c r="V101" s="1"/>
      <c r="W101" s="1"/>
      <c r="X101" s="1"/>
      <c r="Y101" s="1">
        <v>20</v>
      </c>
      <c r="Z101" s="1"/>
      <c r="AA101" s="1"/>
      <c r="AB101" s="1"/>
      <c r="AC101" s="1"/>
      <c r="AD101" s="1">
        <v>20</v>
      </c>
      <c r="AE101" s="1"/>
      <c r="AF101" s="1"/>
      <c r="AG101" s="1"/>
      <c r="AH101" s="1"/>
      <c r="AI101" s="1"/>
      <c r="AJ101" s="1">
        <v>20</v>
      </c>
      <c r="AK101" s="13">
        <f>SUM(F101:AJ101)</f>
        <v>80</v>
      </c>
    </row>
    <row r="102" spans="3:37" x14ac:dyDescent="0.25">
      <c r="C102" s="1">
        <v>3</v>
      </c>
      <c r="D102" s="1" t="s">
        <v>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>
        <v>8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>
        <v>8</v>
      </c>
      <c r="AD102" s="1"/>
      <c r="AE102" s="1"/>
      <c r="AF102" s="1"/>
      <c r="AG102" s="1"/>
      <c r="AH102" s="1"/>
      <c r="AI102" s="1">
        <v>4</v>
      </c>
      <c r="AJ102" s="1"/>
      <c r="AK102" s="9">
        <f>SUM(F102:AJ102)</f>
        <v>20</v>
      </c>
    </row>
    <row r="103" spans="3:37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>
        <f t="shared" ref="O103" si="70">O100+O101+O102</f>
        <v>20</v>
      </c>
      <c r="P103" s="1">
        <f t="shared" ref="P103" si="71">P100+P101+P102</f>
        <v>8</v>
      </c>
      <c r="Q103" s="1"/>
      <c r="R103" s="1"/>
      <c r="S103" s="1"/>
      <c r="T103" s="1"/>
      <c r="U103" s="1"/>
      <c r="V103" s="1"/>
      <c r="W103" s="1"/>
      <c r="X103" s="1"/>
      <c r="Y103" s="1">
        <f t="shared" ref="Y103" si="72">Y100+Y101+Y102</f>
        <v>20</v>
      </c>
      <c r="Z103" s="1"/>
      <c r="AA103" s="1"/>
      <c r="AB103" s="1"/>
      <c r="AC103" s="1">
        <f t="shared" ref="AC103" si="73">AC100+AC101+AC102</f>
        <v>8</v>
      </c>
      <c r="AD103" s="1">
        <f t="shared" ref="AD103" si="74">AD100+AD101+AD102</f>
        <v>20</v>
      </c>
      <c r="AE103" s="1"/>
      <c r="AF103" s="1"/>
      <c r="AG103" s="1"/>
      <c r="AH103" s="1"/>
      <c r="AI103" s="1">
        <f t="shared" ref="AI103" si="75">AI100+AI101+AI102</f>
        <v>4</v>
      </c>
      <c r="AJ103" s="1">
        <f t="shared" ref="AJ103" si="76">AJ100+AJ101+AJ102</f>
        <v>20</v>
      </c>
      <c r="AK103" s="9">
        <f>SUM(F103:AJ103)</f>
        <v>100</v>
      </c>
    </row>
    <row r="105" spans="3:37" x14ac:dyDescent="0.25">
      <c r="C105" s="1" t="s">
        <v>1</v>
      </c>
      <c r="D105" s="1" t="s">
        <v>3</v>
      </c>
      <c r="E105" s="9" t="s">
        <v>16</v>
      </c>
      <c r="F105" s="16" t="s">
        <v>28</v>
      </c>
    </row>
    <row r="106" spans="3:37" x14ac:dyDescent="0.25">
      <c r="C106" s="1"/>
      <c r="D106" s="1"/>
      <c r="E106" s="1"/>
    </row>
    <row r="107" spans="3:37" x14ac:dyDescent="0.25">
      <c r="C107" s="1">
        <v>1</v>
      </c>
      <c r="D107" s="1" t="s">
        <v>4</v>
      </c>
      <c r="E107" s="1">
        <f>AK32+AK39+AK46+AK53+AK60+AK68+AK76+AK84+AK92+AK100</f>
        <v>20</v>
      </c>
    </row>
    <row r="108" spans="3:37" x14ac:dyDescent="0.25">
      <c r="C108" s="1">
        <v>2</v>
      </c>
      <c r="D108" s="1" t="s">
        <v>5</v>
      </c>
      <c r="E108" s="1">
        <f t="shared" ref="E108:E109" si="77">AK33+AK40+AK47+AK54+AK61+AK69+AK77+AK85+AK93+AK101</f>
        <v>3896</v>
      </c>
    </row>
    <row r="109" spans="3:37" x14ac:dyDescent="0.25">
      <c r="C109" s="1">
        <v>3</v>
      </c>
      <c r="D109" s="1" t="s">
        <v>6</v>
      </c>
      <c r="E109" s="1">
        <f t="shared" si="77"/>
        <v>484</v>
      </c>
      <c r="F109" s="17">
        <f>E109/E110</f>
        <v>0.11</v>
      </c>
    </row>
    <row r="110" spans="3:37" x14ac:dyDescent="0.25">
      <c r="C110" s="1"/>
      <c r="D110" s="1"/>
      <c r="E110" s="9">
        <f>E107+E108+E109</f>
        <v>4400</v>
      </c>
    </row>
  </sheetData>
  <mergeCells count="6">
    <mergeCell ref="C36:AK36"/>
    <mergeCell ref="C7:D8"/>
    <mergeCell ref="C10:D11"/>
    <mergeCell ref="C6:F6"/>
    <mergeCell ref="G10:G12"/>
    <mergeCell ref="G7:G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ТЗ</vt:lpstr>
      <vt:lpstr>За год  скор</vt:lpstr>
      <vt:lpstr>'Приложение к ТЗ'!Область_печати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2025-07-17T04:15:33Z</dcterms:modified>
</cp:coreProperties>
</file>